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64F93A41-2508-455B-B16A-54A93AB59155}" xr6:coauthVersionLast="47" xr6:coauthVersionMax="47" xr10:uidLastSave="{00000000-0000-0000-0000-000000000000}"/>
  <bookViews>
    <workbookView xWindow="-120" yWindow="-120" windowWidth="29040" windowHeight="15840"/>
  </bookViews>
  <sheets>
    <sheet name="sre_report" sheetId="1" r:id="rId1"/>
  </sheets>
  <definedNames>
    <definedName name="_xlnm.Print_Area" localSheetId="0">sre_report!$B$1:$J$72</definedName>
  </definedNames>
  <calcPr calcId="181029"/>
</workbook>
</file>

<file path=xl/calcChain.xml><?xml version="1.0" encoding="utf-8"?>
<calcChain xmlns="http://schemas.openxmlformats.org/spreadsheetml/2006/main">
  <c r="D48" i="1" l="1"/>
  <c r="D33" i="1"/>
  <c r="D34" i="1" s="1"/>
  <c r="D57" i="1" s="1"/>
  <c r="D59" i="1" s="1"/>
  <c r="D62" i="1" s="1"/>
</calcChain>
</file>

<file path=xl/sharedStrings.xml><?xml version="1.0" encoding="utf-8"?>
<sst xmlns="http://schemas.openxmlformats.org/spreadsheetml/2006/main" count="508" uniqueCount="169">
  <si>
    <t>BUREAU OF LOCAL GOVERNMENT FINANCE
DEPARTMENT OF FINANCE
http://blgf.gov.ph/</t>
  </si>
  <si>
    <t>STATEMENT OF RECEIPTS AND EXPENDITURES</t>
  </si>
  <si>
    <t>LGU:</t>
  </si>
  <si>
    <t>Province of Pangasinan</t>
  </si>
  <si>
    <t>Period Covered:</t>
  </si>
  <si>
    <t>Q1, 2023</t>
  </si>
  <si>
    <t>Particulars</t>
  </si>
  <si>
    <t>Income Target/ Budget Appropriation</t>
  </si>
  <si>
    <t>General Fund</t>
  </si>
  <si>
    <t>SEF</t>
  </si>
  <si>
    <t>Trust Fund</t>
  </si>
  <si>
    <t>Trust Liability</t>
  </si>
  <si>
    <t>Total</t>
  </si>
  <si>
    <t>% to Total Income</t>
  </si>
  <si>
    <t>LOCAL SOURCES</t>
  </si>
  <si>
    <t>768,630,000.00</t>
  </si>
  <si>
    <t>168,084,018.65</t>
  </si>
  <si>
    <t>108,721,730.07</t>
  </si>
  <si>
    <t>0.00</t>
  </si>
  <si>
    <t>276,805,748.72</t>
  </si>
  <si>
    <t>17.45 %</t>
  </si>
  <si>
    <t>TAX REVENUE</t>
  </si>
  <si>
    <t>344,860,000.00</t>
  </si>
  <si>
    <t>112,828,582.45</t>
  </si>
  <si>
    <t>221,550,312.52</t>
  </si>
  <si>
    <t>13.97 %</t>
  </si>
  <si>
    <t xml:space="preserve">     Real Property Tax</t>
  </si>
  <si>
    <t>310,000,000.00</t>
  </si>
  <si>
    <t>76,125,863.65</t>
  </si>
  <si>
    <t>184,847,593.72</t>
  </si>
  <si>
    <t>11.66 %</t>
  </si>
  <si>
    <t xml:space="preserve">     Tax on Business</t>
  </si>
  <si>
    <t>11,500,000.00</t>
  </si>
  <si>
    <t>20,605,706.90</t>
  </si>
  <si>
    <t>1.30 %</t>
  </si>
  <si>
    <t xml:space="preserve">     Other Taxes</t>
  </si>
  <si>
    <t>23,360,000.00</t>
  </si>
  <si>
    <t>16,097,011.90</t>
  </si>
  <si>
    <t>1.02 %</t>
  </si>
  <si>
    <t>NON-TAX REVENUE</t>
  </si>
  <si>
    <t>423,770,000.00</t>
  </si>
  <si>
    <t>55,255,436.20</t>
  </si>
  <si>
    <t>3.48 %</t>
  </si>
  <si>
    <t xml:space="preserve">     Regulatory Fees (Permits and Licenses)</t>
  </si>
  <si>
    <t>350,000.00</t>
  </si>
  <si>
    <t>224,527.45</t>
  </si>
  <si>
    <t>0.01 %</t>
  </si>
  <si>
    <t xml:space="preserve">     Service/User Charges (Service Income)</t>
  </si>
  <si>
    <t>421,920,000.00</t>
  </si>
  <si>
    <t>54,451,062.44</t>
  </si>
  <si>
    <t>3.43 %</t>
  </si>
  <si>
    <t xml:space="preserve">     Receipts from Economic Enterprises (Business Income)</t>
  </si>
  <si>
    <t>0.00 %</t>
  </si>
  <si>
    <t xml:space="preserve">     Other Receipts (Other General Income)</t>
  </si>
  <si>
    <t>1,500,000.00</t>
  </si>
  <si>
    <t>579,846.31</t>
  </si>
  <si>
    <t>0.04 %</t>
  </si>
  <si>
    <t>EXTERNAL SOURCES</t>
  </si>
  <si>
    <t>4,678,704,825.00</t>
  </si>
  <si>
    <t>1,309,103,151.64</t>
  </si>
  <si>
    <t>82.55 %</t>
  </si>
  <si>
    <t xml:space="preserve">     National Tax Allotment</t>
  </si>
  <si>
    <t>4,677,704,825.00</t>
  </si>
  <si>
    <t>1,169,426,206.26</t>
  </si>
  <si>
    <t>73.74 %</t>
  </si>
  <si>
    <t xml:space="preserve">     Other Shares from National Tax Collections</t>
  </si>
  <si>
    <t>1,000,000.00</t>
  </si>
  <si>
    <t>139,676,945.38</t>
  </si>
  <si>
    <t>8.81 %</t>
  </si>
  <si>
    <t xml:space="preserve">     Inter-Local Transfers</t>
  </si>
  <si>
    <t xml:space="preserve">     Extraordinary Receipts/Grants/Donations/Aids</t>
  </si>
  <si>
    <t>TOTAL CURRENT OPERATING INCOME</t>
  </si>
  <si>
    <t>5,447,334,825.00</t>
  </si>
  <si>
    <t>1,477,187,170.29</t>
  </si>
  <si>
    <t>1,585,908,900.36</t>
  </si>
  <si>
    <t>100.00 %</t>
  </si>
  <si>
    <t xml:space="preserve">ADD: SUPPLEMENTAL BUDGET (UNAPPROPRIATED SURPLUS) FOR CURRENT OPERATING </t>
  </si>
  <si>
    <t/>
  </si>
  <si>
    <t>TOTAL AVAILABLE FOR CURRENT OPERATING EXPENDITURES</t>
  </si>
  <si>
    <t>LESS: CURRENT OPERATING EXPENDITURES (PS + MOOE + FE)</t>
  </si>
  <si>
    <t xml:space="preserve">    General Public Services</t>
  </si>
  <si>
    <t>225,673,571.52</t>
  </si>
  <si>
    <t>30.97 %</t>
  </si>
  <si>
    <t xml:space="preserve">    Education, Culture &amp; Sports/Manpower Development</t>
  </si>
  <si>
    <t>32,806,371.15</t>
  </si>
  <si>
    <t>4.50 %</t>
  </si>
  <si>
    <t xml:space="preserve">    Health, Nutrition &amp; Population Control</t>
  </si>
  <si>
    <t>331,216,698.71</t>
  </si>
  <si>
    <t>45.45 %</t>
  </si>
  <si>
    <t xml:space="preserve">    Labor and Employment</t>
  </si>
  <si>
    <t>2,578,010.65</t>
  </si>
  <si>
    <t>0.35 %</t>
  </si>
  <si>
    <t xml:space="preserve">    Housing and Community Development</t>
  </si>
  <si>
    <t>10,168,723.98</t>
  </si>
  <si>
    <t>1.40 %</t>
  </si>
  <si>
    <t xml:space="preserve">    Social Services and Social Welfare</t>
  </si>
  <si>
    <t>32,042,049.12</t>
  </si>
  <si>
    <t>4.40 %</t>
  </si>
  <si>
    <t xml:space="preserve">    Economic Services</t>
  </si>
  <si>
    <t>86,163,306.49</t>
  </si>
  <si>
    <t>11.82 %</t>
  </si>
  <si>
    <t xml:space="preserve">    Debt Service (FE) (Interest Expense &amp; Other Charges)</t>
  </si>
  <si>
    <t>8,053,884.44</t>
  </si>
  <si>
    <t>1.11 %</t>
  </si>
  <si>
    <t>TOTAL CURRENT OPERATING EXPENDITURES</t>
  </si>
  <si>
    <t>728,702,616.06</t>
  </si>
  <si>
    <t>NET OPERATING INCOME/(LOSS) FROM CURRENT OPERATIONS</t>
  </si>
  <si>
    <t>748,484,554.23</t>
  </si>
  <si>
    <t>857,206,284.30</t>
  </si>
  <si>
    <t>ADD: NON-INCOME RECEIPTS</t>
  </si>
  <si>
    <t>CAPITAL/INVESTMENT RECEIPTS</t>
  </si>
  <si>
    <t xml:space="preserve">     Proceeds from Sale of Assets</t>
  </si>
  <si>
    <t xml:space="preserve">     Proceeds from Sale of Debt Securities of Other Entities</t>
  </si>
  <si>
    <t xml:space="preserve">     Collection of Loans Receivables</t>
  </si>
  <si>
    <t>RECEIPTS FROM LOANS AND BORROWINGS (Payable)</t>
  </si>
  <si>
    <t xml:space="preserve">     Acquisition of Loans</t>
  </si>
  <si>
    <t xml:space="preserve">     Issuance of Bonds</t>
  </si>
  <si>
    <t>OTHER NON-INCOME RECEIPTS</t>
  </si>
  <si>
    <t>TOTAL NON-INCOME RECEIPTS</t>
  </si>
  <si>
    <t>ADD: SUPPLEMENTAL BUDGET FOR CAPITAL OUTLAY</t>
  </si>
  <si>
    <t>TOTAL AMOUNT AVAILABLE FOR CAPITAL EXPENDITURES</t>
  </si>
  <si>
    <t>LESS: NON-OPERATING EXPENDITURES</t>
  </si>
  <si>
    <t>CAPITAL/INVESTMENT EXPENDITURES</t>
  </si>
  <si>
    <t>14,675,242.65</t>
  </si>
  <si>
    <t xml:space="preserve">    Purchase/Construct of Property Plant and Equipment  (Assets/Capital Outlay)</t>
  </si>
  <si>
    <t xml:space="preserve">    Purchase of Debt Securities of Other Entities (Investment Outlay)</t>
  </si>
  <si>
    <t xml:space="preserve">    Grant/Make Loan to Other Entities (Investment Outlay)</t>
  </si>
  <si>
    <t>DEBT SERVICE (Principal Cost)</t>
  </si>
  <si>
    <t>96,825,545.23</t>
  </si>
  <si>
    <t xml:space="preserve">    Payment of Loan Amortization</t>
  </si>
  <si>
    <t xml:space="preserve">    Retirement/Redemption of Bonds/Debt Securities</t>
  </si>
  <si>
    <t>OTHER NON-OPERATING EXPENDITURES</t>
  </si>
  <si>
    <t>TOTAL NON-OPERATING EXPENDITURES</t>
  </si>
  <si>
    <t>111,500,787.88</t>
  </si>
  <si>
    <t>NET INCREASE/(DECREASE) IN FUNDS</t>
  </si>
  <si>
    <t>636,983,766.35</t>
  </si>
  <si>
    <t>745,705,496.42</t>
  </si>
  <si>
    <t>ADD: CASH BALANCE, BEGINNING</t>
  </si>
  <si>
    <t>4,627,795,250.04</t>
  </si>
  <si>
    <t>3,785,151,266.65</t>
  </si>
  <si>
    <t>319,866,017.89</t>
  </si>
  <si>
    <t>522,777,965.50</t>
  </si>
  <si>
    <t>FUND/CASH AVAILABLE</t>
  </si>
  <si>
    <t>4,422,135,033.00</t>
  </si>
  <si>
    <t>428,587,747.96</t>
  </si>
  <si>
    <t>5,373,500,746.46</t>
  </si>
  <si>
    <t>Less: Payment of Prior Year/s Accounts Payable</t>
  </si>
  <si>
    <t>CONTINUING  APPROPRIATION</t>
  </si>
  <si>
    <t>FUND/CASH BALANCE, END</t>
  </si>
  <si>
    <t>GF</t>
  </si>
  <si>
    <t>TF</t>
  </si>
  <si>
    <t>TL</t>
  </si>
  <si>
    <t>TOTAL</t>
  </si>
  <si>
    <t>Amount set aside to finance projects with appropriations</t>
  </si>
  <si>
    <t xml:space="preserve">     provided in the previous years (Continuing appropriations)</t>
  </si>
  <si>
    <t>Amount set aside for payment of Accounts Payable</t>
  </si>
  <si>
    <t>Amount set aside for Obligation not yet Due and Demandable</t>
  </si>
  <si>
    <t>Amount Available for appropriations/operations</t>
  </si>
  <si>
    <t>Total Assets (net of accumulated depreciation)</t>
  </si>
  <si>
    <t>Certified correct:</t>
  </si>
  <si>
    <t xml:space="preserve">Generated by ubando, cristy catabay on </t>
  </si>
  <si>
    <t>26/06/2023 7.40 AM</t>
  </si>
  <si>
    <t>187,100,000.00</t>
  </si>
  <si>
    <t>73,250,000.00</t>
  </si>
  <si>
    <t>43,890,015.00</t>
  </si>
  <si>
    <t>555,828,872.00</t>
  </si>
  <si>
    <t>551,541,878.00</t>
  </si>
  <si>
    <t>CRISTY C. UBANDO</t>
  </si>
  <si>
    <t>Acting Provincial Treasurer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</si>
</sst>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(* #,##0.00_);_(* \(#,##0.00\);_(* &quot;-&quot;??_);_(@_)"/>
  </numFmts>
  <fonts count="6" x14ac:knownFonts="1">
    <font>
      <sz val="10"/>
      <name val="Arial"/>
    </font>
    <font>
      <sz val="10"/>
      <name val="Arial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i/>
      <sz val="12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Border="1" applyAlignment="1" applyProtection="1">
      <alignment horizontal="left" vertical="top" wrapText="1"/>
    </xf>
    <xf numFmtId="0" fontId="3" fillId="0" borderId="0" xfId="0" applyFont="1"/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171" fontId="3" fillId="0" borderId="0" xfId="1" applyFont="1" applyAlignment="1"/>
    <xf numFmtId="171" fontId="2" fillId="0" borderId="1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abSelected="1" topLeftCell="B1" workbookViewId="0">
      <selection activeCell="G14" sqref="G14"/>
    </sheetView>
  </sheetViews>
  <sheetFormatPr defaultRowHeight="15.75" x14ac:dyDescent="0.25"/>
  <cols>
    <col min="1" max="1" width="8.85546875" style="2" hidden="1" customWidth="1"/>
    <col min="2" max="2" width="11.7109375" style="2" customWidth="1"/>
    <col min="3" max="3" width="53.7109375" style="2" customWidth="1"/>
    <col min="4" max="4" width="18" style="2" customWidth="1"/>
    <col min="5" max="5" width="16.42578125" style="2" customWidth="1"/>
    <col min="6" max="6" width="16.28515625" style="2" customWidth="1"/>
    <col min="7" max="8" width="14.28515625" style="2" customWidth="1"/>
    <col min="9" max="9" width="17.5703125" style="2" customWidth="1"/>
    <col min="10" max="10" width="11.42578125" style="2" customWidth="1"/>
    <col min="11" max="12" width="8.85546875" style="2" hidden="1" customWidth="1"/>
    <col min="13" max="16384" width="9.140625" style="2"/>
  </cols>
  <sheetData>
    <row r="1" spans="1:11" x14ac:dyDescent="0.25">
      <c r="A1" s="1"/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"/>
    </row>
    <row r="2" spans="1:11" ht="20.100000000000001" customHeight="1" x14ac:dyDescent="0.25">
      <c r="A2" s="1"/>
      <c r="B2" s="17" t="s">
        <v>1</v>
      </c>
      <c r="C2" s="17"/>
      <c r="D2" s="17"/>
      <c r="E2" s="17"/>
      <c r="F2" s="17"/>
      <c r="G2" s="17"/>
      <c r="H2" s="17"/>
      <c r="I2" s="17"/>
      <c r="J2" s="17"/>
      <c r="K2" s="1"/>
    </row>
    <row r="3" spans="1:11" ht="20.100000000000001" customHeight="1" x14ac:dyDescent="0.25">
      <c r="A3" s="1"/>
      <c r="B3" s="5" t="s">
        <v>2</v>
      </c>
      <c r="C3" s="18" t="s">
        <v>3</v>
      </c>
      <c r="D3" s="18"/>
      <c r="E3" s="3"/>
      <c r="F3" s="3"/>
      <c r="G3" s="3"/>
      <c r="H3" s="3"/>
      <c r="I3" s="3"/>
      <c r="J3" s="3"/>
      <c r="K3" s="1"/>
    </row>
    <row r="4" spans="1:11" x14ac:dyDescent="0.25">
      <c r="A4" s="1"/>
      <c r="B4" s="5" t="s">
        <v>4</v>
      </c>
      <c r="C4" s="18" t="s">
        <v>5</v>
      </c>
      <c r="D4" s="18"/>
      <c r="E4" s="3"/>
      <c r="F4" s="3"/>
      <c r="G4" s="3"/>
      <c r="H4" s="3"/>
      <c r="I4" s="3"/>
      <c r="J4" s="3"/>
      <c r="K4" s="1"/>
    </row>
    <row r="5" spans="1:11" x14ac:dyDescent="0.25">
      <c r="A5" s="1"/>
      <c r="B5" s="19" t="s">
        <v>6</v>
      </c>
      <c r="C5" s="19"/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1"/>
    </row>
    <row r="6" spans="1:11" ht="20.100000000000001" customHeight="1" x14ac:dyDescent="0.25">
      <c r="A6" s="1"/>
      <c r="B6" s="13" t="s">
        <v>14</v>
      </c>
      <c r="C6" s="13"/>
      <c r="D6" s="7" t="s">
        <v>15</v>
      </c>
      <c r="E6" s="7" t="s">
        <v>16</v>
      </c>
      <c r="F6" s="7" t="s">
        <v>17</v>
      </c>
      <c r="G6" s="7" t="s">
        <v>18</v>
      </c>
      <c r="H6" s="7" t="s">
        <v>18</v>
      </c>
      <c r="I6" s="7" t="s">
        <v>19</v>
      </c>
      <c r="J6" s="7" t="s">
        <v>20</v>
      </c>
      <c r="K6" s="1"/>
    </row>
    <row r="7" spans="1:11" ht="20.100000000000001" customHeight="1" x14ac:dyDescent="0.25">
      <c r="A7" s="1"/>
      <c r="B7" s="13" t="s">
        <v>21</v>
      </c>
      <c r="C7" s="13"/>
      <c r="D7" s="7" t="s">
        <v>22</v>
      </c>
      <c r="E7" s="7" t="s">
        <v>23</v>
      </c>
      <c r="F7" s="7" t="s">
        <v>17</v>
      </c>
      <c r="G7" s="7" t="s">
        <v>18</v>
      </c>
      <c r="H7" s="7" t="s">
        <v>18</v>
      </c>
      <c r="I7" s="7" t="s">
        <v>24</v>
      </c>
      <c r="J7" s="7" t="s">
        <v>25</v>
      </c>
      <c r="K7" s="1"/>
    </row>
    <row r="8" spans="1:11" ht="20.100000000000001" customHeight="1" x14ac:dyDescent="0.25">
      <c r="A8" s="1"/>
      <c r="B8" s="13" t="s">
        <v>26</v>
      </c>
      <c r="C8" s="13"/>
      <c r="D8" s="7" t="s">
        <v>27</v>
      </c>
      <c r="E8" s="7" t="s">
        <v>28</v>
      </c>
      <c r="F8" s="7" t="s">
        <v>17</v>
      </c>
      <c r="G8" s="7" t="s">
        <v>18</v>
      </c>
      <c r="H8" s="7" t="s">
        <v>18</v>
      </c>
      <c r="I8" s="7" t="s">
        <v>29</v>
      </c>
      <c r="J8" s="7" t="s">
        <v>30</v>
      </c>
      <c r="K8" s="1"/>
    </row>
    <row r="9" spans="1:11" ht="20.100000000000001" customHeight="1" x14ac:dyDescent="0.25">
      <c r="A9" s="1"/>
      <c r="B9" s="13" t="s">
        <v>31</v>
      </c>
      <c r="C9" s="13"/>
      <c r="D9" s="7" t="s">
        <v>32</v>
      </c>
      <c r="E9" s="7" t="s">
        <v>33</v>
      </c>
      <c r="F9" s="7" t="s">
        <v>18</v>
      </c>
      <c r="G9" s="7" t="s">
        <v>18</v>
      </c>
      <c r="H9" s="7" t="s">
        <v>18</v>
      </c>
      <c r="I9" s="7" t="s">
        <v>33</v>
      </c>
      <c r="J9" s="7" t="s">
        <v>34</v>
      </c>
      <c r="K9" s="1"/>
    </row>
    <row r="10" spans="1:11" ht="20.100000000000001" customHeight="1" x14ac:dyDescent="0.25">
      <c r="A10" s="1"/>
      <c r="B10" s="13" t="s">
        <v>35</v>
      </c>
      <c r="C10" s="13"/>
      <c r="D10" s="7" t="s">
        <v>36</v>
      </c>
      <c r="E10" s="7" t="s">
        <v>37</v>
      </c>
      <c r="F10" s="7" t="s">
        <v>18</v>
      </c>
      <c r="G10" s="7" t="s">
        <v>18</v>
      </c>
      <c r="H10" s="7" t="s">
        <v>18</v>
      </c>
      <c r="I10" s="7" t="s">
        <v>37</v>
      </c>
      <c r="J10" s="7" t="s">
        <v>38</v>
      </c>
      <c r="K10" s="1"/>
    </row>
    <row r="11" spans="1:11" ht="20.100000000000001" customHeight="1" x14ac:dyDescent="0.25">
      <c r="A11" s="1"/>
      <c r="B11" s="13" t="s">
        <v>39</v>
      </c>
      <c r="C11" s="13"/>
      <c r="D11" s="7" t="s">
        <v>40</v>
      </c>
      <c r="E11" s="7" t="s">
        <v>41</v>
      </c>
      <c r="F11" s="7" t="s">
        <v>18</v>
      </c>
      <c r="G11" s="7" t="s">
        <v>18</v>
      </c>
      <c r="H11" s="7" t="s">
        <v>18</v>
      </c>
      <c r="I11" s="7" t="s">
        <v>41</v>
      </c>
      <c r="J11" s="7" t="s">
        <v>42</v>
      </c>
      <c r="K11" s="1"/>
    </row>
    <row r="12" spans="1:11" ht="20.100000000000001" customHeight="1" x14ac:dyDescent="0.25">
      <c r="A12" s="1"/>
      <c r="B12" s="13" t="s">
        <v>43</v>
      </c>
      <c r="C12" s="13"/>
      <c r="D12" s="7" t="s">
        <v>44</v>
      </c>
      <c r="E12" s="7" t="s">
        <v>45</v>
      </c>
      <c r="F12" s="7" t="s">
        <v>18</v>
      </c>
      <c r="G12" s="7" t="s">
        <v>18</v>
      </c>
      <c r="H12" s="7" t="s">
        <v>18</v>
      </c>
      <c r="I12" s="7" t="s">
        <v>45</v>
      </c>
      <c r="J12" s="7" t="s">
        <v>46</v>
      </c>
      <c r="K12" s="1"/>
    </row>
    <row r="13" spans="1:11" ht="20.100000000000001" customHeight="1" x14ac:dyDescent="0.25">
      <c r="A13" s="1"/>
      <c r="B13" s="13" t="s">
        <v>47</v>
      </c>
      <c r="C13" s="13"/>
      <c r="D13" s="7" t="s">
        <v>48</v>
      </c>
      <c r="E13" s="7" t="s">
        <v>49</v>
      </c>
      <c r="F13" s="7" t="s">
        <v>18</v>
      </c>
      <c r="G13" s="7" t="s">
        <v>18</v>
      </c>
      <c r="H13" s="7" t="s">
        <v>18</v>
      </c>
      <c r="I13" s="7" t="s">
        <v>49</v>
      </c>
      <c r="J13" s="7" t="s">
        <v>50</v>
      </c>
      <c r="K13" s="1"/>
    </row>
    <row r="14" spans="1:11" ht="20.100000000000001" customHeight="1" x14ac:dyDescent="0.25">
      <c r="A14" s="1"/>
      <c r="B14" s="13" t="s">
        <v>51</v>
      </c>
      <c r="C14" s="13"/>
      <c r="D14" s="7" t="s">
        <v>18</v>
      </c>
      <c r="E14" s="7" t="s">
        <v>18</v>
      </c>
      <c r="F14" s="7" t="s">
        <v>18</v>
      </c>
      <c r="G14" s="7" t="s">
        <v>18</v>
      </c>
      <c r="H14" s="7" t="s">
        <v>18</v>
      </c>
      <c r="I14" s="7" t="s">
        <v>18</v>
      </c>
      <c r="J14" s="7" t="s">
        <v>52</v>
      </c>
      <c r="K14" s="1"/>
    </row>
    <row r="15" spans="1:11" ht="20.100000000000001" customHeight="1" x14ac:dyDescent="0.25">
      <c r="A15" s="1"/>
      <c r="B15" s="13" t="s">
        <v>53</v>
      </c>
      <c r="C15" s="13"/>
      <c r="D15" s="7" t="s">
        <v>54</v>
      </c>
      <c r="E15" s="7" t="s">
        <v>55</v>
      </c>
      <c r="F15" s="7" t="s">
        <v>18</v>
      </c>
      <c r="G15" s="7" t="s">
        <v>18</v>
      </c>
      <c r="H15" s="7" t="s">
        <v>18</v>
      </c>
      <c r="I15" s="7" t="s">
        <v>55</v>
      </c>
      <c r="J15" s="7" t="s">
        <v>56</v>
      </c>
      <c r="K15" s="1"/>
    </row>
    <row r="16" spans="1:11" ht="20.100000000000001" customHeight="1" x14ac:dyDescent="0.25">
      <c r="A16" s="1"/>
      <c r="B16" s="13" t="s">
        <v>57</v>
      </c>
      <c r="C16" s="13"/>
      <c r="D16" s="7" t="s">
        <v>58</v>
      </c>
      <c r="E16" s="7" t="s">
        <v>59</v>
      </c>
      <c r="F16" s="7" t="s">
        <v>18</v>
      </c>
      <c r="G16" s="7" t="s">
        <v>18</v>
      </c>
      <c r="H16" s="7" t="s">
        <v>18</v>
      </c>
      <c r="I16" s="7" t="s">
        <v>59</v>
      </c>
      <c r="J16" s="7" t="s">
        <v>60</v>
      </c>
      <c r="K16" s="1"/>
    </row>
    <row r="17" spans="1:11" ht="20.100000000000001" customHeight="1" x14ac:dyDescent="0.25">
      <c r="A17" s="1"/>
      <c r="B17" s="13" t="s">
        <v>61</v>
      </c>
      <c r="C17" s="13"/>
      <c r="D17" s="7" t="s">
        <v>62</v>
      </c>
      <c r="E17" s="7" t="s">
        <v>63</v>
      </c>
      <c r="F17" s="7" t="s">
        <v>18</v>
      </c>
      <c r="G17" s="7" t="s">
        <v>18</v>
      </c>
      <c r="H17" s="7" t="s">
        <v>18</v>
      </c>
      <c r="I17" s="7" t="s">
        <v>63</v>
      </c>
      <c r="J17" s="7" t="s">
        <v>64</v>
      </c>
      <c r="K17" s="1"/>
    </row>
    <row r="18" spans="1:11" ht="20.100000000000001" customHeight="1" x14ac:dyDescent="0.25">
      <c r="A18" s="1"/>
      <c r="B18" s="13" t="s">
        <v>65</v>
      </c>
      <c r="C18" s="13"/>
      <c r="D18" s="7" t="s">
        <v>66</v>
      </c>
      <c r="E18" s="7" t="s">
        <v>67</v>
      </c>
      <c r="F18" s="7" t="s">
        <v>18</v>
      </c>
      <c r="G18" s="7" t="s">
        <v>18</v>
      </c>
      <c r="H18" s="7" t="s">
        <v>18</v>
      </c>
      <c r="I18" s="7" t="s">
        <v>67</v>
      </c>
      <c r="J18" s="7" t="s">
        <v>68</v>
      </c>
      <c r="K18" s="1"/>
    </row>
    <row r="19" spans="1:11" ht="20.100000000000001" customHeight="1" x14ac:dyDescent="0.25">
      <c r="A19" s="1"/>
      <c r="B19" s="13" t="s">
        <v>69</v>
      </c>
      <c r="C19" s="13"/>
      <c r="D19" s="7" t="s">
        <v>18</v>
      </c>
      <c r="E19" s="7" t="s">
        <v>18</v>
      </c>
      <c r="F19" s="7" t="s">
        <v>18</v>
      </c>
      <c r="G19" s="7" t="s">
        <v>18</v>
      </c>
      <c r="H19" s="7" t="s">
        <v>18</v>
      </c>
      <c r="I19" s="7" t="s">
        <v>18</v>
      </c>
      <c r="J19" s="7" t="s">
        <v>52</v>
      </c>
      <c r="K19" s="1"/>
    </row>
    <row r="20" spans="1:11" ht="20.100000000000001" customHeight="1" x14ac:dyDescent="0.25">
      <c r="A20" s="1"/>
      <c r="B20" s="13" t="s">
        <v>70</v>
      </c>
      <c r="C20" s="13"/>
      <c r="D20" s="7" t="s">
        <v>18</v>
      </c>
      <c r="E20" s="7" t="s">
        <v>18</v>
      </c>
      <c r="F20" s="7" t="s">
        <v>18</v>
      </c>
      <c r="G20" s="7" t="s">
        <v>18</v>
      </c>
      <c r="H20" s="7" t="s">
        <v>18</v>
      </c>
      <c r="I20" s="7" t="s">
        <v>18</v>
      </c>
      <c r="J20" s="7" t="s">
        <v>52</v>
      </c>
      <c r="K20" s="1"/>
    </row>
    <row r="21" spans="1:11" ht="20.100000000000001" customHeight="1" x14ac:dyDescent="0.25">
      <c r="A21" s="1"/>
      <c r="B21" s="13" t="s">
        <v>71</v>
      </c>
      <c r="C21" s="13"/>
      <c r="D21" s="7" t="s">
        <v>72</v>
      </c>
      <c r="E21" s="7" t="s">
        <v>73</v>
      </c>
      <c r="F21" s="7" t="s">
        <v>17</v>
      </c>
      <c r="G21" s="7" t="s">
        <v>18</v>
      </c>
      <c r="H21" s="7" t="s">
        <v>18</v>
      </c>
      <c r="I21" s="7" t="s">
        <v>74</v>
      </c>
      <c r="J21" s="7" t="s">
        <v>75</v>
      </c>
      <c r="K21" s="1"/>
    </row>
    <row r="22" spans="1:11" ht="20.100000000000001" customHeight="1" x14ac:dyDescent="0.25">
      <c r="A22" s="1"/>
      <c r="B22" s="13" t="s">
        <v>76</v>
      </c>
      <c r="C22" s="13"/>
      <c r="D22" s="7" t="s">
        <v>18</v>
      </c>
      <c r="E22" s="7" t="s">
        <v>18</v>
      </c>
      <c r="F22" s="7" t="s">
        <v>18</v>
      </c>
      <c r="G22" s="7" t="s">
        <v>18</v>
      </c>
      <c r="H22" s="7" t="s">
        <v>18</v>
      </c>
      <c r="I22" s="7" t="s">
        <v>18</v>
      </c>
      <c r="J22" s="7" t="s">
        <v>77</v>
      </c>
      <c r="K22" s="1"/>
    </row>
    <row r="23" spans="1:11" ht="20.100000000000001" customHeight="1" x14ac:dyDescent="0.25">
      <c r="A23" s="1"/>
      <c r="B23" s="13" t="s">
        <v>78</v>
      </c>
      <c r="C23" s="13"/>
      <c r="D23" s="7" t="s">
        <v>72</v>
      </c>
      <c r="E23" s="7" t="s">
        <v>73</v>
      </c>
      <c r="F23" s="7" t="s">
        <v>17</v>
      </c>
      <c r="G23" s="7" t="s">
        <v>18</v>
      </c>
      <c r="H23" s="7" t="s">
        <v>18</v>
      </c>
      <c r="I23" s="7" t="s">
        <v>74</v>
      </c>
      <c r="J23" s="7" t="s">
        <v>77</v>
      </c>
      <c r="K23" s="1"/>
    </row>
    <row r="24" spans="1:11" ht="20.100000000000001" customHeight="1" x14ac:dyDescent="0.25">
      <c r="A24" s="1"/>
      <c r="B24" s="13" t="s">
        <v>79</v>
      </c>
      <c r="C24" s="13"/>
      <c r="D24" s="7" t="s">
        <v>77</v>
      </c>
      <c r="E24" s="7" t="s">
        <v>77</v>
      </c>
      <c r="F24" s="7" t="s">
        <v>77</v>
      </c>
      <c r="G24" s="7" t="s">
        <v>77</v>
      </c>
      <c r="H24" s="7" t="s">
        <v>77</v>
      </c>
      <c r="I24" s="7" t="s">
        <v>77</v>
      </c>
      <c r="J24" s="7" t="s">
        <v>77</v>
      </c>
      <c r="K24" s="1"/>
    </row>
    <row r="25" spans="1:11" ht="20.100000000000001" customHeight="1" x14ac:dyDescent="0.25">
      <c r="A25" s="1"/>
      <c r="B25" s="13" t="s">
        <v>80</v>
      </c>
      <c r="C25" s="13"/>
      <c r="D25" s="8">
        <v>1272099937</v>
      </c>
      <c r="E25" s="7" t="s">
        <v>81</v>
      </c>
      <c r="F25" s="7" t="s">
        <v>18</v>
      </c>
      <c r="G25" s="7" t="s">
        <v>18</v>
      </c>
      <c r="H25" s="7" t="s">
        <v>18</v>
      </c>
      <c r="I25" s="7" t="s">
        <v>81</v>
      </c>
      <c r="J25" s="7" t="s">
        <v>82</v>
      </c>
      <c r="K25" s="1"/>
    </row>
    <row r="26" spans="1:11" ht="20.100000000000001" customHeight="1" x14ac:dyDescent="0.25">
      <c r="A26" s="1"/>
      <c r="B26" s="13" t="s">
        <v>83</v>
      </c>
      <c r="C26" s="13"/>
      <c r="D26" s="7" t="s">
        <v>162</v>
      </c>
      <c r="E26" s="7" t="s">
        <v>84</v>
      </c>
      <c r="F26" s="7" t="s">
        <v>18</v>
      </c>
      <c r="G26" s="7" t="s">
        <v>18</v>
      </c>
      <c r="H26" s="7" t="s">
        <v>18</v>
      </c>
      <c r="I26" s="7" t="s">
        <v>84</v>
      </c>
      <c r="J26" s="7" t="s">
        <v>85</v>
      </c>
      <c r="K26" s="1"/>
    </row>
    <row r="27" spans="1:11" ht="20.100000000000001" customHeight="1" x14ac:dyDescent="0.25">
      <c r="A27" s="1"/>
      <c r="B27" s="13" t="s">
        <v>86</v>
      </c>
      <c r="C27" s="13"/>
      <c r="D27" s="7">
        <v>1744097716</v>
      </c>
      <c r="E27" s="7" t="s">
        <v>87</v>
      </c>
      <c r="F27" s="7" t="s">
        <v>18</v>
      </c>
      <c r="G27" s="7" t="s">
        <v>18</v>
      </c>
      <c r="H27" s="7" t="s">
        <v>18</v>
      </c>
      <c r="I27" s="7" t="s">
        <v>87</v>
      </c>
      <c r="J27" s="7" t="s">
        <v>88</v>
      </c>
      <c r="K27" s="1"/>
    </row>
    <row r="28" spans="1:11" ht="20.100000000000001" customHeight="1" x14ac:dyDescent="0.25">
      <c r="A28" s="1"/>
      <c r="B28" s="13" t="s">
        <v>89</v>
      </c>
      <c r="C28" s="13"/>
      <c r="D28" s="7">
        <v>14968760</v>
      </c>
      <c r="E28" s="7" t="s">
        <v>90</v>
      </c>
      <c r="F28" s="7" t="s">
        <v>18</v>
      </c>
      <c r="G28" s="7" t="s">
        <v>18</v>
      </c>
      <c r="H28" s="7" t="s">
        <v>18</v>
      </c>
      <c r="I28" s="7" t="s">
        <v>90</v>
      </c>
      <c r="J28" s="7" t="s">
        <v>91</v>
      </c>
      <c r="K28" s="1"/>
    </row>
    <row r="29" spans="1:11" ht="20.100000000000001" customHeight="1" x14ac:dyDescent="0.25">
      <c r="A29" s="1"/>
      <c r="B29" s="13" t="s">
        <v>92</v>
      </c>
      <c r="C29" s="13"/>
      <c r="D29" s="7" t="s">
        <v>163</v>
      </c>
      <c r="E29" s="7" t="s">
        <v>93</v>
      </c>
      <c r="F29" s="7" t="s">
        <v>18</v>
      </c>
      <c r="G29" s="7" t="s">
        <v>18</v>
      </c>
      <c r="H29" s="7" t="s">
        <v>18</v>
      </c>
      <c r="I29" s="7" t="s">
        <v>93</v>
      </c>
      <c r="J29" s="7" t="s">
        <v>94</v>
      </c>
      <c r="K29" s="1"/>
    </row>
    <row r="30" spans="1:11" ht="20.100000000000001" customHeight="1" x14ac:dyDescent="0.25">
      <c r="A30" s="1"/>
      <c r="B30" s="13" t="s">
        <v>95</v>
      </c>
      <c r="C30" s="13"/>
      <c r="D30" s="7">
        <v>348575843</v>
      </c>
      <c r="E30" s="7" t="s">
        <v>96</v>
      </c>
      <c r="F30" s="7" t="s">
        <v>18</v>
      </c>
      <c r="G30" s="7" t="s">
        <v>18</v>
      </c>
      <c r="H30" s="7" t="s">
        <v>18</v>
      </c>
      <c r="I30" s="7" t="s">
        <v>96</v>
      </c>
      <c r="J30" s="7" t="s">
        <v>97</v>
      </c>
      <c r="K30" s="1"/>
    </row>
    <row r="31" spans="1:11" ht="20.100000000000001" customHeight="1" x14ac:dyDescent="0.25">
      <c r="A31" s="1"/>
      <c r="B31" s="13" t="s">
        <v>98</v>
      </c>
      <c r="C31" s="13"/>
      <c r="D31" s="7">
        <v>517911788</v>
      </c>
      <c r="E31" s="7" t="s">
        <v>99</v>
      </c>
      <c r="F31" s="7" t="s">
        <v>18</v>
      </c>
      <c r="G31" s="7" t="s">
        <v>18</v>
      </c>
      <c r="H31" s="7" t="s">
        <v>18</v>
      </c>
      <c r="I31" s="7" t="s">
        <v>99</v>
      </c>
      <c r="J31" s="7" t="s">
        <v>100</v>
      </c>
      <c r="K31" s="1"/>
    </row>
    <row r="32" spans="1:11" ht="20.100000000000001" customHeight="1" x14ac:dyDescent="0.25">
      <c r="A32" s="1"/>
      <c r="B32" s="13" t="s">
        <v>101</v>
      </c>
      <c r="C32" s="13"/>
      <c r="D32" s="7" t="s">
        <v>164</v>
      </c>
      <c r="E32" s="7" t="s">
        <v>102</v>
      </c>
      <c r="F32" s="7" t="s">
        <v>18</v>
      </c>
      <c r="G32" s="7" t="s">
        <v>18</v>
      </c>
      <c r="H32" s="7" t="s">
        <v>18</v>
      </c>
      <c r="I32" s="7" t="s">
        <v>102</v>
      </c>
      <c r="J32" s="7" t="s">
        <v>103</v>
      </c>
      <c r="K32" s="1"/>
    </row>
    <row r="33" spans="1:11" ht="20.100000000000001" customHeight="1" x14ac:dyDescent="0.25">
      <c r="A33" s="1"/>
      <c r="B33" s="13" t="s">
        <v>104</v>
      </c>
      <c r="C33" s="13"/>
      <c r="D33" s="9">
        <f>SUM(D25:D32)</f>
        <v>3897654044</v>
      </c>
      <c r="E33" s="7" t="s">
        <v>105</v>
      </c>
      <c r="F33" s="7" t="s">
        <v>18</v>
      </c>
      <c r="G33" s="7" t="s">
        <v>18</v>
      </c>
      <c r="H33" s="7" t="s">
        <v>18</v>
      </c>
      <c r="I33" s="7" t="s">
        <v>105</v>
      </c>
      <c r="J33" s="7" t="s">
        <v>75</v>
      </c>
      <c r="K33" s="1"/>
    </row>
    <row r="34" spans="1:11" ht="20.100000000000001" customHeight="1" x14ac:dyDescent="0.25">
      <c r="A34" s="1"/>
      <c r="B34" s="13" t="s">
        <v>106</v>
      </c>
      <c r="C34" s="13"/>
      <c r="D34" s="9">
        <f>+D23-D33</f>
        <v>1549680781</v>
      </c>
      <c r="E34" s="7" t="s">
        <v>107</v>
      </c>
      <c r="F34" s="7" t="s">
        <v>17</v>
      </c>
      <c r="G34" s="7" t="s">
        <v>18</v>
      </c>
      <c r="H34" s="7" t="s">
        <v>18</v>
      </c>
      <c r="I34" s="7" t="s">
        <v>108</v>
      </c>
      <c r="J34" s="7" t="s">
        <v>52</v>
      </c>
      <c r="K34" s="1"/>
    </row>
    <row r="35" spans="1:11" ht="20.100000000000001" customHeight="1" x14ac:dyDescent="0.25">
      <c r="A35" s="1"/>
      <c r="B35" s="13" t="s">
        <v>109</v>
      </c>
      <c r="C35" s="13"/>
      <c r="D35" s="7" t="s">
        <v>77</v>
      </c>
      <c r="E35" s="7" t="s">
        <v>77</v>
      </c>
      <c r="F35" s="7" t="s">
        <v>77</v>
      </c>
      <c r="G35" s="7" t="s">
        <v>77</v>
      </c>
      <c r="H35" s="7" t="s">
        <v>77</v>
      </c>
      <c r="I35" s="7" t="s">
        <v>77</v>
      </c>
      <c r="J35" s="7" t="s">
        <v>77</v>
      </c>
      <c r="K35" s="1"/>
    </row>
    <row r="36" spans="1:11" ht="20.100000000000001" customHeight="1" x14ac:dyDescent="0.25">
      <c r="A36" s="1"/>
      <c r="B36" s="13" t="s">
        <v>110</v>
      </c>
      <c r="C36" s="13"/>
      <c r="D36" s="7" t="s">
        <v>18</v>
      </c>
      <c r="E36" s="7" t="s">
        <v>18</v>
      </c>
      <c r="F36" s="7" t="s">
        <v>18</v>
      </c>
      <c r="G36" s="7" t="s">
        <v>18</v>
      </c>
      <c r="H36" s="7" t="s">
        <v>18</v>
      </c>
      <c r="I36" s="7" t="s">
        <v>18</v>
      </c>
      <c r="J36" s="7" t="s">
        <v>52</v>
      </c>
      <c r="K36" s="1"/>
    </row>
    <row r="37" spans="1:11" ht="20.100000000000001" customHeight="1" x14ac:dyDescent="0.25">
      <c r="A37" s="1"/>
      <c r="B37" s="13" t="s">
        <v>111</v>
      </c>
      <c r="C37" s="13"/>
      <c r="D37" s="7" t="s">
        <v>18</v>
      </c>
      <c r="E37" s="7" t="s">
        <v>18</v>
      </c>
      <c r="F37" s="7" t="s">
        <v>18</v>
      </c>
      <c r="G37" s="7" t="s">
        <v>18</v>
      </c>
      <c r="H37" s="7" t="s">
        <v>18</v>
      </c>
      <c r="I37" s="7" t="s">
        <v>18</v>
      </c>
      <c r="J37" s="7" t="s">
        <v>52</v>
      </c>
      <c r="K37" s="1"/>
    </row>
    <row r="38" spans="1:11" ht="20.100000000000001" customHeight="1" x14ac:dyDescent="0.25">
      <c r="A38" s="1"/>
      <c r="B38" s="13" t="s">
        <v>112</v>
      </c>
      <c r="C38" s="13"/>
      <c r="D38" s="7" t="s">
        <v>18</v>
      </c>
      <c r="E38" s="7" t="s">
        <v>18</v>
      </c>
      <c r="F38" s="7" t="s">
        <v>18</v>
      </c>
      <c r="G38" s="7" t="s">
        <v>18</v>
      </c>
      <c r="H38" s="7" t="s">
        <v>18</v>
      </c>
      <c r="I38" s="7" t="s">
        <v>18</v>
      </c>
      <c r="J38" s="7" t="s">
        <v>52</v>
      </c>
      <c r="K38" s="1"/>
    </row>
    <row r="39" spans="1:11" ht="20.100000000000001" customHeight="1" x14ac:dyDescent="0.25">
      <c r="A39" s="1"/>
      <c r="B39" s="13" t="s">
        <v>113</v>
      </c>
      <c r="C39" s="13"/>
      <c r="D39" s="7" t="s">
        <v>18</v>
      </c>
      <c r="E39" s="7" t="s">
        <v>18</v>
      </c>
      <c r="F39" s="7" t="s">
        <v>18</v>
      </c>
      <c r="G39" s="7" t="s">
        <v>18</v>
      </c>
      <c r="H39" s="7" t="s">
        <v>18</v>
      </c>
      <c r="I39" s="7" t="s">
        <v>18</v>
      </c>
      <c r="J39" s="7" t="s">
        <v>52</v>
      </c>
      <c r="K39" s="1"/>
    </row>
    <row r="40" spans="1:11" ht="20.100000000000001" customHeight="1" x14ac:dyDescent="0.25">
      <c r="A40" s="1"/>
      <c r="B40" s="13" t="s">
        <v>114</v>
      </c>
      <c r="C40" s="13"/>
      <c r="D40" s="7" t="s">
        <v>18</v>
      </c>
      <c r="E40" s="7" t="s">
        <v>18</v>
      </c>
      <c r="F40" s="7" t="s">
        <v>18</v>
      </c>
      <c r="G40" s="7" t="s">
        <v>18</v>
      </c>
      <c r="H40" s="7" t="s">
        <v>18</v>
      </c>
      <c r="I40" s="7" t="s">
        <v>18</v>
      </c>
      <c r="J40" s="7" t="s">
        <v>52</v>
      </c>
      <c r="K40" s="1"/>
    </row>
    <row r="41" spans="1:11" ht="20.100000000000001" customHeight="1" x14ac:dyDescent="0.25">
      <c r="A41" s="1"/>
      <c r="B41" s="13" t="s">
        <v>115</v>
      </c>
      <c r="C41" s="13"/>
      <c r="D41" s="7" t="s">
        <v>18</v>
      </c>
      <c r="E41" s="7" t="s">
        <v>18</v>
      </c>
      <c r="F41" s="7" t="s">
        <v>18</v>
      </c>
      <c r="G41" s="7" t="s">
        <v>18</v>
      </c>
      <c r="H41" s="7" t="s">
        <v>18</v>
      </c>
      <c r="I41" s="7" t="s">
        <v>18</v>
      </c>
      <c r="J41" s="7" t="s">
        <v>52</v>
      </c>
      <c r="K41" s="1"/>
    </row>
    <row r="42" spans="1:11" ht="20.100000000000001" customHeight="1" x14ac:dyDescent="0.25">
      <c r="A42" s="1"/>
      <c r="B42" s="13" t="s">
        <v>116</v>
      </c>
      <c r="C42" s="13"/>
      <c r="D42" s="7" t="s">
        <v>18</v>
      </c>
      <c r="E42" s="7" t="s">
        <v>18</v>
      </c>
      <c r="F42" s="7" t="s">
        <v>18</v>
      </c>
      <c r="G42" s="7" t="s">
        <v>18</v>
      </c>
      <c r="H42" s="7" t="s">
        <v>18</v>
      </c>
      <c r="I42" s="7" t="s">
        <v>18</v>
      </c>
      <c r="J42" s="7" t="s">
        <v>52</v>
      </c>
      <c r="K42" s="1"/>
    </row>
    <row r="43" spans="1:11" ht="20.100000000000001" customHeight="1" x14ac:dyDescent="0.25">
      <c r="A43" s="1"/>
      <c r="B43" s="13" t="s">
        <v>117</v>
      </c>
      <c r="C43" s="13"/>
      <c r="D43" s="7" t="s">
        <v>18</v>
      </c>
      <c r="E43" s="7" t="s">
        <v>18</v>
      </c>
      <c r="F43" s="7" t="s">
        <v>18</v>
      </c>
      <c r="G43" s="7" t="s">
        <v>18</v>
      </c>
      <c r="H43" s="7" t="s">
        <v>18</v>
      </c>
      <c r="I43" s="7" t="s">
        <v>18</v>
      </c>
      <c r="J43" s="7" t="s">
        <v>77</v>
      </c>
      <c r="K43" s="1"/>
    </row>
    <row r="44" spans="1:11" ht="20.100000000000001" customHeight="1" x14ac:dyDescent="0.25">
      <c r="A44" s="1"/>
      <c r="B44" s="13" t="s">
        <v>118</v>
      </c>
      <c r="C44" s="13"/>
      <c r="D44" s="7" t="s">
        <v>18</v>
      </c>
      <c r="E44" s="7" t="s">
        <v>18</v>
      </c>
      <c r="F44" s="7" t="s">
        <v>18</v>
      </c>
      <c r="G44" s="7" t="s">
        <v>18</v>
      </c>
      <c r="H44" s="7" t="s">
        <v>18</v>
      </c>
      <c r="I44" s="7" t="s">
        <v>18</v>
      </c>
      <c r="J44" s="7" t="s">
        <v>77</v>
      </c>
      <c r="K44" s="1"/>
    </row>
    <row r="45" spans="1:11" ht="20.100000000000001" customHeight="1" x14ac:dyDescent="0.25">
      <c r="A45" s="1"/>
      <c r="B45" s="13" t="s">
        <v>119</v>
      </c>
      <c r="C45" s="13"/>
      <c r="D45" s="7" t="s">
        <v>18</v>
      </c>
      <c r="E45" s="7" t="s">
        <v>18</v>
      </c>
      <c r="F45" s="7" t="s">
        <v>18</v>
      </c>
      <c r="G45" s="7" t="s">
        <v>18</v>
      </c>
      <c r="H45" s="7" t="s">
        <v>18</v>
      </c>
      <c r="I45" s="7" t="s">
        <v>18</v>
      </c>
      <c r="J45" s="7" t="s">
        <v>77</v>
      </c>
      <c r="K45" s="1"/>
    </row>
    <row r="46" spans="1:11" ht="20.100000000000001" customHeight="1" x14ac:dyDescent="0.25">
      <c r="A46" s="1"/>
      <c r="B46" s="13" t="s">
        <v>120</v>
      </c>
      <c r="C46" s="13"/>
      <c r="D46" s="7" t="s">
        <v>18</v>
      </c>
      <c r="E46" s="7" t="s">
        <v>18</v>
      </c>
      <c r="F46" s="7" t="s">
        <v>18</v>
      </c>
      <c r="G46" s="7" t="s">
        <v>18</v>
      </c>
      <c r="H46" s="7" t="s">
        <v>18</v>
      </c>
      <c r="I46" s="7" t="s">
        <v>18</v>
      </c>
      <c r="J46" s="7" t="s">
        <v>77</v>
      </c>
      <c r="K46" s="1"/>
    </row>
    <row r="47" spans="1:11" ht="20.100000000000001" customHeight="1" x14ac:dyDescent="0.25">
      <c r="A47" s="1"/>
      <c r="B47" s="13" t="s">
        <v>121</v>
      </c>
      <c r="C47" s="13"/>
      <c r="D47" s="7" t="s">
        <v>77</v>
      </c>
      <c r="E47" s="7" t="s">
        <v>77</v>
      </c>
      <c r="F47" s="7" t="s">
        <v>77</v>
      </c>
      <c r="G47" s="7" t="s">
        <v>77</v>
      </c>
      <c r="H47" s="7" t="s">
        <v>77</v>
      </c>
      <c r="I47" s="7" t="s">
        <v>77</v>
      </c>
      <c r="J47" s="7" t="s">
        <v>77</v>
      </c>
      <c r="K47" s="1"/>
    </row>
    <row r="48" spans="1:11" ht="20.100000000000001" customHeight="1" x14ac:dyDescent="0.25">
      <c r="A48" s="1"/>
      <c r="B48" s="13" t="s">
        <v>122</v>
      </c>
      <c r="C48" s="13"/>
      <c r="D48" s="7" t="str">
        <f>+D49</f>
        <v>555,828,872.00</v>
      </c>
      <c r="E48" s="7" t="s">
        <v>123</v>
      </c>
      <c r="F48" s="7" t="s">
        <v>18</v>
      </c>
      <c r="G48" s="7" t="s">
        <v>18</v>
      </c>
      <c r="H48" s="7" t="s">
        <v>18</v>
      </c>
      <c r="I48" s="7" t="s">
        <v>123</v>
      </c>
      <c r="J48" s="7" t="s">
        <v>75</v>
      </c>
      <c r="K48" s="1"/>
    </row>
    <row r="49" spans="1:11" ht="20.100000000000001" customHeight="1" x14ac:dyDescent="0.25">
      <c r="A49" s="1"/>
      <c r="B49" s="13" t="s">
        <v>124</v>
      </c>
      <c r="C49" s="13"/>
      <c r="D49" s="7" t="s">
        <v>165</v>
      </c>
      <c r="E49" s="7" t="s">
        <v>123</v>
      </c>
      <c r="F49" s="7" t="s">
        <v>18</v>
      </c>
      <c r="G49" s="7" t="s">
        <v>18</v>
      </c>
      <c r="H49" s="7" t="s">
        <v>18</v>
      </c>
      <c r="I49" s="7" t="s">
        <v>123</v>
      </c>
      <c r="J49" s="7" t="s">
        <v>75</v>
      </c>
      <c r="K49" s="1"/>
    </row>
    <row r="50" spans="1:11" ht="20.100000000000001" customHeight="1" x14ac:dyDescent="0.25">
      <c r="A50" s="1"/>
      <c r="B50" s="13" t="s">
        <v>125</v>
      </c>
      <c r="C50" s="13"/>
      <c r="D50" s="7" t="s">
        <v>18</v>
      </c>
      <c r="E50" s="7" t="s">
        <v>18</v>
      </c>
      <c r="F50" s="7" t="s">
        <v>18</v>
      </c>
      <c r="G50" s="7" t="s">
        <v>18</v>
      </c>
      <c r="H50" s="7" t="s">
        <v>18</v>
      </c>
      <c r="I50" s="7" t="s">
        <v>18</v>
      </c>
      <c r="J50" s="7" t="s">
        <v>52</v>
      </c>
      <c r="K50" s="1"/>
    </row>
    <row r="51" spans="1:11" ht="20.100000000000001" customHeight="1" x14ac:dyDescent="0.25">
      <c r="A51" s="1"/>
      <c r="B51" s="13" t="s">
        <v>126</v>
      </c>
      <c r="C51" s="13"/>
      <c r="D51" s="7" t="s">
        <v>18</v>
      </c>
      <c r="E51" s="7" t="s">
        <v>18</v>
      </c>
      <c r="F51" s="7" t="s">
        <v>18</v>
      </c>
      <c r="G51" s="7" t="s">
        <v>18</v>
      </c>
      <c r="H51" s="7" t="s">
        <v>18</v>
      </c>
      <c r="I51" s="7" t="s">
        <v>18</v>
      </c>
      <c r="J51" s="7" t="s">
        <v>52</v>
      </c>
      <c r="K51" s="1"/>
    </row>
    <row r="52" spans="1:11" ht="20.100000000000001" customHeight="1" x14ac:dyDescent="0.25">
      <c r="A52" s="1"/>
      <c r="B52" s="13" t="s">
        <v>127</v>
      </c>
      <c r="C52" s="13"/>
      <c r="D52" s="7" t="s">
        <v>166</v>
      </c>
      <c r="E52" s="7" t="s">
        <v>128</v>
      </c>
      <c r="F52" s="7" t="s">
        <v>18</v>
      </c>
      <c r="G52" s="7" t="s">
        <v>18</v>
      </c>
      <c r="H52" s="7" t="s">
        <v>18</v>
      </c>
      <c r="I52" s="7" t="s">
        <v>128</v>
      </c>
      <c r="J52" s="7" t="s">
        <v>75</v>
      </c>
      <c r="K52" s="1"/>
    </row>
    <row r="53" spans="1:11" ht="20.100000000000001" customHeight="1" x14ac:dyDescent="0.25">
      <c r="A53" s="1"/>
      <c r="B53" s="13" t="s">
        <v>129</v>
      </c>
      <c r="C53" s="13"/>
      <c r="D53" s="7" t="s">
        <v>166</v>
      </c>
      <c r="E53" s="7" t="s">
        <v>128</v>
      </c>
      <c r="F53" s="7" t="s">
        <v>18</v>
      </c>
      <c r="G53" s="7" t="s">
        <v>18</v>
      </c>
      <c r="H53" s="7" t="s">
        <v>18</v>
      </c>
      <c r="I53" s="7" t="s">
        <v>128</v>
      </c>
      <c r="J53" s="7" t="s">
        <v>75</v>
      </c>
      <c r="K53" s="1"/>
    </row>
    <row r="54" spans="1:11" ht="20.100000000000001" customHeight="1" x14ac:dyDescent="0.25">
      <c r="A54" s="1"/>
      <c r="B54" s="13" t="s">
        <v>130</v>
      </c>
      <c r="C54" s="13"/>
      <c r="D54" s="7" t="s">
        <v>18</v>
      </c>
      <c r="E54" s="7" t="s">
        <v>18</v>
      </c>
      <c r="F54" s="7" t="s">
        <v>18</v>
      </c>
      <c r="G54" s="7" t="s">
        <v>18</v>
      </c>
      <c r="H54" s="7" t="s">
        <v>18</v>
      </c>
      <c r="I54" s="7" t="s">
        <v>18</v>
      </c>
      <c r="J54" s="7" t="s">
        <v>52</v>
      </c>
      <c r="K54" s="1"/>
    </row>
    <row r="55" spans="1:11" ht="20.100000000000001" customHeight="1" x14ac:dyDescent="0.25">
      <c r="A55" s="1"/>
      <c r="B55" s="13" t="s">
        <v>131</v>
      </c>
      <c r="C55" s="13"/>
      <c r="D55" s="7" t="s">
        <v>18</v>
      </c>
      <c r="E55" s="7" t="s">
        <v>18</v>
      </c>
      <c r="F55" s="7" t="s">
        <v>18</v>
      </c>
      <c r="G55" s="7" t="s">
        <v>18</v>
      </c>
      <c r="H55" s="7" t="s">
        <v>18</v>
      </c>
      <c r="I55" s="7" t="s">
        <v>18</v>
      </c>
      <c r="J55" s="7" t="s">
        <v>77</v>
      </c>
      <c r="K55" s="1"/>
    </row>
    <row r="56" spans="1:11" ht="20.100000000000001" customHeight="1" x14ac:dyDescent="0.25">
      <c r="A56" s="1"/>
      <c r="B56" s="13" t="s">
        <v>132</v>
      </c>
      <c r="C56" s="13"/>
      <c r="D56" s="7" t="s">
        <v>18</v>
      </c>
      <c r="E56" s="7" t="s">
        <v>133</v>
      </c>
      <c r="F56" s="7" t="s">
        <v>18</v>
      </c>
      <c r="G56" s="7" t="s">
        <v>18</v>
      </c>
      <c r="H56" s="7" t="s">
        <v>18</v>
      </c>
      <c r="I56" s="7" t="s">
        <v>133</v>
      </c>
      <c r="J56" s="7" t="s">
        <v>77</v>
      </c>
      <c r="K56" s="1"/>
    </row>
    <row r="57" spans="1:11" ht="20.100000000000001" customHeight="1" x14ac:dyDescent="0.25">
      <c r="A57" s="1"/>
      <c r="B57" s="13" t="s">
        <v>134</v>
      </c>
      <c r="C57" s="13"/>
      <c r="D57" s="9">
        <f>+D34-D49-D53</f>
        <v>442310031</v>
      </c>
      <c r="E57" s="7" t="s">
        <v>135</v>
      </c>
      <c r="F57" s="7" t="s">
        <v>17</v>
      </c>
      <c r="G57" s="7" t="s">
        <v>18</v>
      </c>
      <c r="H57" s="7" t="s">
        <v>18</v>
      </c>
      <c r="I57" s="7" t="s">
        <v>136</v>
      </c>
      <c r="J57" s="7" t="s">
        <v>77</v>
      </c>
      <c r="K57" s="1"/>
    </row>
    <row r="58" spans="1:11" ht="20.100000000000001" customHeight="1" x14ac:dyDescent="0.25">
      <c r="A58" s="1"/>
      <c r="B58" s="13" t="s">
        <v>137</v>
      </c>
      <c r="C58" s="13"/>
      <c r="D58" s="7" t="s">
        <v>138</v>
      </c>
      <c r="E58" s="7" t="s">
        <v>139</v>
      </c>
      <c r="F58" s="7" t="s">
        <v>140</v>
      </c>
      <c r="G58" s="7" t="s">
        <v>141</v>
      </c>
      <c r="H58" s="7" t="s">
        <v>18</v>
      </c>
      <c r="I58" s="7" t="s">
        <v>138</v>
      </c>
      <c r="J58" s="7" t="s">
        <v>77</v>
      </c>
      <c r="K58" s="1"/>
    </row>
    <row r="59" spans="1:11" ht="20.100000000000001" customHeight="1" x14ac:dyDescent="0.25">
      <c r="A59" s="1"/>
      <c r="B59" s="13" t="s">
        <v>142</v>
      </c>
      <c r="C59" s="13"/>
      <c r="D59" s="9">
        <f>+D58+D57</f>
        <v>5070105281.04</v>
      </c>
      <c r="E59" s="7" t="s">
        <v>143</v>
      </c>
      <c r="F59" s="7" t="s">
        <v>144</v>
      </c>
      <c r="G59" s="7" t="s">
        <v>141</v>
      </c>
      <c r="H59" s="7" t="s">
        <v>18</v>
      </c>
      <c r="I59" s="7" t="s">
        <v>145</v>
      </c>
      <c r="J59" s="7" t="s">
        <v>77</v>
      </c>
      <c r="K59" s="1"/>
    </row>
    <row r="60" spans="1:11" ht="20.100000000000001" customHeight="1" x14ac:dyDescent="0.25">
      <c r="A60" s="1"/>
      <c r="B60" s="13" t="s">
        <v>146</v>
      </c>
      <c r="C60" s="13"/>
      <c r="D60" s="7" t="s">
        <v>18</v>
      </c>
      <c r="E60" s="7" t="s">
        <v>18</v>
      </c>
      <c r="F60" s="7" t="s">
        <v>18</v>
      </c>
      <c r="G60" s="7" t="s">
        <v>18</v>
      </c>
      <c r="H60" s="7" t="s">
        <v>18</v>
      </c>
      <c r="I60" s="7" t="s">
        <v>18</v>
      </c>
      <c r="J60" s="7" t="s">
        <v>77</v>
      </c>
      <c r="K60" s="1"/>
    </row>
    <row r="61" spans="1:11" ht="20.100000000000001" customHeight="1" x14ac:dyDescent="0.25">
      <c r="A61" s="1"/>
      <c r="B61" s="13" t="s">
        <v>147</v>
      </c>
      <c r="C61" s="13"/>
      <c r="D61" s="7" t="s">
        <v>18</v>
      </c>
      <c r="E61" s="7" t="s">
        <v>18</v>
      </c>
      <c r="F61" s="7" t="s">
        <v>18</v>
      </c>
      <c r="G61" s="7" t="s">
        <v>18</v>
      </c>
      <c r="H61" s="7" t="s">
        <v>18</v>
      </c>
      <c r="I61" s="7" t="s">
        <v>18</v>
      </c>
      <c r="J61" s="7" t="s">
        <v>77</v>
      </c>
      <c r="K61" s="1"/>
    </row>
    <row r="62" spans="1:11" ht="20.100000000000001" customHeight="1" x14ac:dyDescent="0.25">
      <c r="A62" s="1"/>
      <c r="B62" s="13" t="s">
        <v>148</v>
      </c>
      <c r="C62" s="13"/>
      <c r="D62" s="9">
        <f>+D59</f>
        <v>5070105281.04</v>
      </c>
      <c r="E62" s="7" t="s">
        <v>143</v>
      </c>
      <c r="F62" s="7" t="s">
        <v>144</v>
      </c>
      <c r="G62" s="7" t="s">
        <v>141</v>
      </c>
      <c r="H62" s="7" t="s">
        <v>18</v>
      </c>
      <c r="I62" s="7" t="s">
        <v>145</v>
      </c>
      <c r="J62" s="7" t="s">
        <v>77</v>
      </c>
      <c r="K62" s="1"/>
    </row>
    <row r="63" spans="1:11" ht="20.100000000000001" customHeight="1" x14ac:dyDescent="0.25">
      <c r="A63" s="1"/>
      <c r="B63" s="16" t="s">
        <v>77</v>
      </c>
      <c r="C63" s="16"/>
      <c r="D63" s="16"/>
      <c r="E63" s="4" t="s">
        <v>149</v>
      </c>
      <c r="F63" s="4" t="s">
        <v>9</v>
      </c>
      <c r="G63" s="4" t="s">
        <v>150</v>
      </c>
      <c r="H63" s="4" t="s">
        <v>151</v>
      </c>
      <c r="I63" s="4" t="s">
        <v>152</v>
      </c>
      <c r="J63" s="3"/>
      <c r="K63" s="1"/>
    </row>
    <row r="64" spans="1:11" ht="20.100000000000001" customHeight="1" x14ac:dyDescent="0.25">
      <c r="A64" s="1"/>
      <c r="B64" s="13" t="s">
        <v>148</v>
      </c>
      <c r="C64" s="13"/>
      <c r="D64" s="13"/>
      <c r="E64" s="7" t="s">
        <v>143</v>
      </c>
      <c r="F64" s="7" t="s">
        <v>144</v>
      </c>
      <c r="G64" s="7" t="s">
        <v>141</v>
      </c>
      <c r="H64" s="7" t="s">
        <v>18</v>
      </c>
      <c r="I64" s="7" t="s">
        <v>145</v>
      </c>
      <c r="J64" s="3"/>
      <c r="K64" s="1"/>
    </row>
    <row r="65" spans="1:11" ht="20.100000000000001" customHeight="1" x14ac:dyDescent="0.25">
      <c r="A65" s="1"/>
      <c r="B65" s="13" t="s">
        <v>153</v>
      </c>
      <c r="C65" s="13"/>
      <c r="D65" s="13"/>
      <c r="E65" s="7" t="s">
        <v>77</v>
      </c>
      <c r="F65" s="7" t="s">
        <v>77</v>
      </c>
      <c r="G65" s="7" t="s">
        <v>77</v>
      </c>
      <c r="H65" s="7" t="s">
        <v>77</v>
      </c>
      <c r="I65" s="7" t="s">
        <v>77</v>
      </c>
      <c r="J65" s="3"/>
      <c r="K65" s="1"/>
    </row>
    <row r="66" spans="1:11" ht="20.100000000000001" customHeight="1" x14ac:dyDescent="0.25">
      <c r="A66" s="1"/>
      <c r="B66" s="13" t="s">
        <v>154</v>
      </c>
      <c r="C66" s="13"/>
      <c r="D66" s="13"/>
      <c r="E66" s="7" t="s">
        <v>18</v>
      </c>
      <c r="F66" s="7" t="s">
        <v>18</v>
      </c>
      <c r="G66" s="7" t="s">
        <v>18</v>
      </c>
      <c r="H66" s="7" t="s">
        <v>18</v>
      </c>
      <c r="I66" s="7" t="s">
        <v>18</v>
      </c>
      <c r="J66" s="3"/>
      <c r="K66" s="1"/>
    </row>
    <row r="67" spans="1:11" ht="20.100000000000001" customHeight="1" x14ac:dyDescent="0.25">
      <c r="A67" s="1"/>
      <c r="B67" s="13" t="s">
        <v>155</v>
      </c>
      <c r="C67" s="13"/>
      <c r="D67" s="13"/>
      <c r="E67" s="7" t="s">
        <v>18</v>
      </c>
      <c r="F67" s="7" t="s">
        <v>18</v>
      </c>
      <c r="G67" s="7" t="s">
        <v>18</v>
      </c>
      <c r="H67" s="7" t="s">
        <v>18</v>
      </c>
      <c r="I67" s="7" t="s">
        <v>18</v>
      </c>
      <c r="J67" s="3"/>
      <c r="K67" s="1"/>
    </row>
    <row r="68" spans="1:11" ht="20.100000000000001" customHeight="1" x14ac:dyDescent="0.25">
      <c r="A68" s="1"/>
      <c r="B68" s="13" t="s">
        <v>156</v>
      </c>
      <c r="C68" s="13"/>
      <c r="D68" s="13"/>
      <c r="E68" s="7" t="s">
        <v>18</v>
      </c>
      <c r="F68" s="7" t="s">
        <v>18</v>
      </c>
      <c r="G68" s="7" t="s">
        <v>18</v>
      </c>
      <c r="H68" s="7" t="s">
        <v>18</v>
      </c>
      <c r="I68" s="7" t="s">
        <v>18</v>
      </c>
      <c r="J68" s="3"/>
      <c r="K68" s="1"/>
    </row>
    <row r="69" spans="1:11" ht="20.100000000000001" customHeight="1" x14ac:dyDescent="0.25">
      <c r="A69" s="1"/>
      <c r="B69" s="13" t="s">
        <v>157</v>
      </c>
      <c r="C69" s="13"/>
      <c r="D69" s="13"/>
      <c r="E69" s="7" t="s">
        <v>143</v>
      </c>
      <c r="F69" s="7" t="s">
        <v>144</v>
      </c>
      <c r="G69" s="7" t="s">
        <v>141</v>
      </c>
      <c r="H69" s="7" t="s">
        <v>18</v>
      </c>
      <c r="I69" s="7" t="s">
        <v>145</v>
      </c>
      <c r="J69" s="3"/>
      <c r="K69" s="1"/>
    </row>
    <row r="70" spans="1:11" ht="20.100000000000001" customHeight="1" thickBot="1" x14ac:dyDescent="0.3">
      <c r="A70" s="1"/>
      <c r="B70" s="13" t="s">
        <v>158</v>
      </c>
      <c r="C70" s="13"/>
      <c r="D70" s="7" t="s">
        <v>18</v>
      </c>
      <c r="E70" s="3"/>
      <c r="F70" s="3"/>
      <c r="G70" s="3"/>
      <c r="H70" s="3"/>
      <c r="I70" s="3"/>
      <c r="J70" s="3"/>
      <c r="K70" s="1"/>
    </row>
    <row r="71" spans="1:11" ht="56.25" customHeight="1" thickBot="1" x14ac:dyDescent="0.3">
      <c r="A71" s="1"/>
      <c r="B71" s="3"/>
      <c r="C71" s="3"/>
      <c r="D71" s="3"/>
      <c r="E71" s="3"/>
      <c r="F71" s="14" t="s">
        <v>159</v>
      </c>
      <c r="G71" s="14"/>
      <c r="H71" s="12" t="s">
        <v>167</v>
      </c>
      <c r="I71" s="12"/>
      <c r="J71" s="12"/>
      <c r="K71" s="1"/>
    </row>
    <row r="72" spans="1:11" ht="20.100000000000001" customHeight="1" x14ac:dyDescent="0.25">
      <c r="A72" s="1"/>
      <c r="B72" s="3"/>
      <c r="C72" s="3"/>
      <c r="D72" s="3"/>
      <c r="E72" s="3"/>
      <c r="F72" s="3"/>
      <c r="G72" s="3"/>
      <c r="H72" s="15" t="s">
        <v>168</v>
      </c>
      <c r="I72" s="15"/>
      <c r="J72" s="15"/>
      <c r="K72" s="1"/>
    </row>
    <row r="73" spans="1:11" ht="20.100000000000001" customHeight="1" x14ac:dyDescent="0.25">
      <c r="A73" s="1"/>
      <c r="B73" s="1"/>
      <c r="C73" s="1"/>
      <c r="D73" s="1"/>
      <c r="E73" s="1"/>
      <c r="F73" s="10" t="s">
        <v>160</v>
      </c>
      <c r="G73" s="10"/>
      <c r="H73" s="10"/>
      <c r="I73" s="11" t="s">
        <v>161</v>
      </c>
      <c r="J73" s="11"/>
      <c r="K73" s="1"/>
    </row>
  </sheetData>
  <mergeCells count="75">
    <mergeCell ref="B1:J1"/>
    <mergeCell ref="B2:J2"/>
    <mergeCell ref="C3:D3"/>
    <mergeCell ref="C4:D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D63"/>
    <mergeCell ref="B64:D64"/>
    <mergeCell ref="B65:D65"/>
    <mergeCell ref="B66:D66"/>
    <mergeCell ref="F73:H73"/>
    <mergeCell ref="I73:J73"/>
    <mergeCell ref="H71:J71"/>
    <mergeCell ref="B67:D67"/>
    <mergeCell ref="B68:D68"/>
    <mergeCell ref="B69:D69"/>
    <mergeCell ref="B70:C70"/>
    <mergeCell ref="F71:G71"/>
    <mergeCell ref="H72:J72"/>
  </mergeCells>
  <pageMargins left="0.25" right="0.25" top="0.5" bottom="0.25" header="0.5" footer="0.5"/>
  <pageSetup paperSize="10000" scale="59" fitToHeight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sre_report</vt:lpstr>
      <vt:lpstr>sre_report!Print_Area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2023-06-25T23:55:05Z</cp:lastPrinted>
  <dcterms:created xsi:type="dcterms:W3CDTF">2023-06-26T00:43:53Z</dcterms:created>
  <dcterms:modified xsi:type="dcterms:W3CDTF">2023-06-26T00:43:53Z</dcterms:modified>
</cp:coreProperties>
</file>