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20550" windowHeight="4035"/>
  </bookViews>
  <sheets>
    <sheet name="UNLIQUIDATED" sheetId="12" r:id="rId1"/>
    <sheet name="TRUSTFUND" sheetId="11" r:id="rId2"/>
    <sheet name="CASH FLOW" sheetId="10" r:id="rId3"/>
    <sheet name="SEF" sheetId="9" r:id="rId4"/>
    <sheet name="LDRMM" sheetId="8" r:id="rId5"/>
    <sheet name="20%IRA" sheetId="5" r:id="rId6"/>
    <sheet name="Sheet1" sheetId="6" state="hidden" r:id="rId7"/>
  </sheets>
  <definedNames>
    <definedName name="_xlnm.Print_Area" localSheetId="5">'20%IRA'!$A$1:$I$112</definedName>
    <definedName name="_xlnm.Print_Area" localSheetId="4">LDRMM!$A$1:$G$64</definedName>
    <definedName name="_xlnm.Print_Area" localSheetId="0">UNLIQUIDATED!$A$1:$J$117</definedName>
    <definedName name="_xlnm.Print_Titles" localSheetId="5">'20%IRA'!$7:$8</definedName>
    <definedName name="_xlnm.Print_Titles" localSheetId="4">LDRMM!$8:$11</definedName>
    <definedName name="_xlnm.Print_Titles" localSheetId="1">TRUSTFUND!$8:$9</definedName>
    <definedName name="_xlnm.Print_Titles" localSheetId="0">UNLIQUIDATED!$3:$10</definedName>
  </definedNames>
  <calcPr calcId="125725"/>
</workbook>
</file>

<file path=xl/calcChain.xml><?xml version="1.0" encoding="utf-8"?>
<calcChain xmlns="http://schemas.openxmlformats.org/spreadsheetml/2006/main">
  <c r="J76" i="12"/>
  <c r="J74"/>
  <c r="I74"/>
  <c r="H74"/>
  <c r="G74"/>
  <c r="F74"/>
  <c r="F76" s="1"/>
  <c r="E74"/>
  <c r="B74"/>
  <c r="J42"/>
  <c r="I42"/>
  <c r="H42"/>
  <c r="G42"/>
  <c r="F42"/>
  <c r="E42"/>
  <c r="E76" s="1"/>
  <c r="B42"/>
  <c r="B76" s="1"/>
  <c r="E46" i="10" l="1"/>
  <c r="E45"/>
  <c r="E44"/>
  <c r="E41"/>
  <c r="E33"/>
  <c r="E36" s="1"/>
  <c r="E30"/>
  <c r="E29"/>
  <c r="E21"/>
  <c r="E20"/>
  <c r="E19"/>
  <c r="E18"/>
  <c r="E17"/>
  <c r="E22" s="1"/>
  <c r="E15"/>
  <c r="E14"/>
  <c r="E13"/>
  <c r="E12"/>
  <c r="E11"/>
  <c r="E10"/>
  <c r="E23" l="1"/>
  <c r="E48" s="1"/>
  <c r="E50" s="1"/>
  <c r="E37"/>
  <c r="I36" i="9" l="1"/>
  <c r="I37" s="1"/>
  <c r="E58" i="8"/>
  <c r="D58"/>
  <c r="B58"/>
  <c r="G57"/>
  <c r="G56"/>
  <c r="G55"/>
  <c r="F54"/>
  <c r="F58" s="1"/>
  <c r="F59" s="1"/>
  <c r="E54"/>
  <c r="D54"/>
  <c r="B54"/>
  <c r="G53"/>
  <c r="G52"/>
  <c r="G51"/>
  <c r="G50"/>
  <c r="G49"/>
  <c r="G48"/>
  <c r="G47"/>
  <c r="C47"/>
  <c r="G46"/>
  <c r="C46"/>
  <c r="C45"/>
  <c r="G45" s="1"/>
  <c r="G44"/>
  <c r="C44"/>
  <c r="G43"/>
  <c r="C42"/>
  <c r="G42" s="1"/>
  <c r="G41"/>
  <c r="G40"/>
  <c r="G39"/>
  <c r="G38"/>
  <c r="G37"/>
  <c r="C37"/>
  <c r="G36"/>
  <c r="G35"/>
  <c r="G34"/>
  <c r="C33"/>
  <c r="G33" s="1"/>
  <c r="G32"/>
  <c r="C32"/>
  <c r="G31"/>
  <c r="G30"/>
  <c r="G29"/>
  <c r="G28"/>
  <c r="G27"/>
  <c r="G26"/>
  <c r="G25"/>
  <c r="C25"/>
  <c r="C54" s="1"/>
  <c r="C58" s="1"/>
  <c r="G24"/>
  <c r="G23"/>
  <c r="G22"/>
  <c r="F19"/>
  <c r="E19"/>
  <c r="E59" s="1"/>
  <c r="D19"/>
  <c r="D59" s="1"/>
  <c r="B19"/>
  <c r="B59" s="1"/>
  <c r="G18"/>
  <c r="G17"/>
  <c r="G16"/>
  <c r="G15"/>
  <c r="G14"/>
  <c r="C14"/>
  <c r="C19" s="1"/>
  <c r="C59" s="1"/>
  <c r="G13"/>
  <c r="G19" s="1"/>
  <c r="G59" l="1"/>
  <c r="G54"/>
  <c r="G58" s="1"/>
  <c r="G90" i="5" l="1"/>
  <c r="G88"/>
  <c r="G87"/>
  <c r="G84"/>
  <c r="G60"/>
  <c r="G52"/>
  <c r="G50"/>
  <c r="G49"/>
  <c r="G47"/>
  <c r="G45"/>
  <c r="G44"/>
  <c r="G43"/>
  <c r="G40"/>
  <c r="G37"/>
  <c r="G36"/>
  <c r="G35"/>
  <c r="G32"/>
  <c r="G22"/>
  <c r="G21"/>
  <c r="G20"/>
  <c r="G18"/>
  <c r="G17"/>
  <c r="G14"/>
  <c r="G12"/>
  <c r="G11"/>
  <c r="G10"/>
  <c r="G39"/>
</calcChain>
</file>

<file path=xl/comments1.xml><?xml version="1.0" encoding="utf-8"?>
<comments xmlns="http://schemas.openxmlformats.org/spreadsheetml/2006/main">
  <authors>
    <author>Pangasinan Accounting</author>
  </authors>
  <commentList>
    <comment ref="I11" authorId="0">
      <text>
        <r>
          <rPr>
            <b/>
            <sz val="9"/>
            <color indexed="81"/>
            <rFont val="Tahoma"/>
            <charset val="1"/>
          </rPr>
          <t>Pangasinan Accounting:</t>
        </r>
        <r>
          <rPr>
            <sz val="9"/>
            <color indexed="81"/>
            <rFont val="Tahoma"/>
            <charset val="1"/>
          </rPr>
          <t xml:space="preserve">
</t>
        </r>
      </text>
    </comment>
  </commentList>
</comments>
</file>

<file path=xl/sharedStrings.xml><?xml version="1.0" encoding="utf-8"?>
<sst xmlns="http://schemas.openxmlformats.org/spreadsheetml/2006/main" count="759" uniqueCount="447">
  <si>
    <t>FDP Form 7- 20% Component of the IRA Utilization</t>
  </si>
  <si>
    <t>20% COMPONENT OF THE IRA UTILIZATION</t>
  </si>
  <si>
    <t>Province, City or Municipality:  PANGASINAN</t>
  </si>
  <si>
    <t>PROGRAM OR PROJECT</t>
  </si>
  <si>
    <t>LOCATION</t>
  </si>
  <si>
    <t>TOTAL COST</t>
  </si>
  <si>
    <t>DATE STARTED</t>
  </si>
  <si>
    <t>TARGET COMPLETION DATE</t>
  </si>
  <si>
    <t>% OF COMPLETION</t>
  </si>
  <si>
    <t>TOTAL COST INCURRED TO DATE</t>
  </si>
  <si>
    <t>PROJECT STATUS</t>
  </si>
  <si>
    <t>No. of Extensions, if any</t>
  </si>
  <si>
    <t>Remarks</t>
  </si>
  <si>
    <t>Social Development</t>
  </si>
  <si>
    <t>Environmental  Development</t>
  </si>
  <si>
    <t>Amortization of Principal and Interest on Loan to the LBP</t>
  </si>
  <si>
    <t>Livelihood Projects - Loans Granted to various Associations and MPC's</t>
  </si>
  <si>
    <t>Alaminos City</t>
  </si>
  <si>
    <t>Lingayen</t>
  </si>
  <si>
    <t>San Vicente, Burgos</t>
  </si>
  <si>
    <t>Construction of 2 units dug well</t>
  </si>
  <si>
    <t>Construction of 2 units Artesian Well</t>
  </si>
  <si>
    <t>Pangasinan</t>
  </si>
  <si>
    <t>Basista</t>
  </si>
  <si>
    <t>Binmaley</t>
  </si>
  <si>
    <t>Bolinao</t>
  </si>
  <si>
    <t>Mangatarem</t>
  </si>
  <si>
    <t>San Manuel</t>
  </si>
  <si>
    <t>Pozorrubio</t>
  </si>
  <si>
    <t>Brgy. Bobonot, Dasol</t>
  </si>
  <si>
    <t>Concreting of Pathwalk</t>
  </si>
  <si>
    <t>Sison</t>
  </si>
  <si>
    <t>Umingan</t>
  </si>
  <si>
    <t>Dasol</t>
  </si>
  <si>
    <t>Infanta</t>
  </si>
  <si>
    <t>FOR THE 1ST QUARTER, CY 2019</t>
  </si>
  <si>
    <t>Construction of partition fence and gate at Dasol Breeding Station</t>
  </si>
  <si>
    <t>Preventive Maintenance/Pallative repair of Various Provincial Buildings in the province</t>
  </si>
  <si>
    <t>12900 bags cement</t>
  </si>
  <si>
    <t>12300 bags cement</t>
  </si>
  <si>
    <t>8100 bags cement</t>
  </si>
  <si>
    <t>15000 bags of cement to be given to different barangays</t>
  </si>
  <si>
    <t>1000 pcs . Jetmatic pump</t>
  </si>
  <si>
    <t>7350 bags of cement</t>
  </si>
  <si>
    <t>Construction of Waste Segregation &amp; Storage Facilities @ Dasol Community Hospital</t>
  </si>
  <si>
    <t>Preventive Maintenance of various Bldg. around Capitol Cmpd., Lingayen</t>
  </si>
  <si>
    <t>Construction of Canopy at STP for Additional Parking Area and construction of covered walkway from Main Bldg. to Dietary Office Bldg. at Asingan Community Hospital, Asingan</t>
  </si>
  <si>
    <t>Economic Development</t>
  </si>
  <si>
    <t>Various farm inputs( assorted fruits, forest tree seedlings and mangroves)</t>
  </si>
  <si>
    <t>Repainting of Various Provincial Bridges at Dist. I, II, III, IV, V, VI around Pangasinan</t>
  </si>
  <si>
    <t>Construction of Public Comfort Rooms at Dasol Community Hospital, Dasol</t>
  </si>
  <si>
    <t>Construction of covered court (Gymnasium)</t>
  </si>
  <si>
    <t>Agno</t>
  </si>
  <si>
    <t>Reconstruction of Alumni Multi-Purpose Center, Agno, NHS</t>
  </si>
  <si>
    <t>Construction of goat shed at OPAG/OPVET</t>
  </si>
  <si>
    <t>Brgy. Binabalian, Bolinao</t>
  </si>
  <si>
    <t xml:space="preserve"> Brgy. Biec, Binmaley</t>
  </si>
  <si>
    <t>Construction  of Bangus Processing Facility</t>
  </si>
  <si>
    <t>Interior Design for Training Center II at Capitol Complex</t>
  </si>
  <si>
    <t>Construction of Pavillion at Capitol Complex</t>
  </si>
  <si>
    <t>Repair/improvement of various structures at PagO, Brgy. Arnedo</t>
  </si>
  <si>
    <t>Brgy. Malabago, Calasiao</t>
  </si>
  <si>
    <t>Completion of covered court</t>
  </si>
  <si>
    <t>Brgy. Patacbo, Basista</t>
  </si>
  <si>
    <t>Construction of Health Center</t>
  </si>
  <si>
    <t>Drilling/construction of water system (w/ Pumping Machinery &amp; Elevated Stainless steel tank) at Reformation Center</t>
  </si>
  <si>
    <t>Bolingit, San Carlos City</t>
  </si>
  <si>
    <t>Upgrading of electrical system at Pangasinan Provincial Hospital (Phase 2)</t>
  </si>
  <si>
    <t>Asphalting/blocktopping of various pathwalk</t>
  </si>
  <si>
    <t>Improvement or repair of various area of ABC Bldg.</t>
  </si>
  <si>
    <t>Esperanza Section, Umingan</t>
  </si>
  <si>
    <t>Construction of 1 unit, 1-barrel RCBC along Nancalobasaan-Cabalitian Prov'l Road</t>
  </si>
  <si>
    <t xml:space="preserve">Construction of storage and garage Bldg. at DILG Cmpd. </t>
  </si>
  <si>
    <t>Brgy. Alvear East, Lingayen</t>
  </si>
  <si>
    <t>Repair of various Buildings at Western Pangasinan District Hospital</t>
  </si>
  <si>
    <t xml:space="preserve">Construction of covered court Main/service Entry and Building Markers for Abong Na Dayew Bldg. </t>
  </si>
  <si>
    <t>Capitol Complex, Lingayen</t>
  </si>
  <si>
    <t xml:space="preserve">Construction of comfort room (Male and female) &amp; fabrication of 8 units steel bleachers at Gayaman Elementary Sch., </t>
  </si>
  <si>
    <t>Brgy. Gayaman, Binmaley</t>
  </si>
  <si>
    <t>Construction/installation of 7 units street lights</t>
  </si>
  <si>
    <t>Brgy. Dilan, Pozorrubio</t>
  </si>
  <si>
    <t>Improvement/repair of perimeter fence (south wigh) at Dilan Integrated Sch.</t>
  </si>
  <si>
    <t xml:space="preserve">Construction of Perimeter fence at Capitol Resort Hotel </t>
  </si>
  <si>
    <t>Brgy. Calaocan, Manaoag</t>
  </si>
  <si>
    <t>Construction of Firing Range at Camp Tito Abat</t>
  </si>
  <si>
    <t>Brgy. Poblacion, Balungao</t>
  </si>
  <si>
    <t>Construction of Roofing of Concrete bleacher</t>
  </si>
  <si>
    <t>Brgy. Poblacion, Manaoag</t>
  </si>
  <si>
    <t>Construction of roofing of concret bleacher</t>
  </si>
  <si>
    <t>Brgy. Poblacion, Binmaley</t>
  </si>
  <si>
    <t>Proposed construction of 2 storey Liga ng mga Barangay Building</t>
  </si>
  <si>
    <t>Brgy. Poblacion, Burgos</t>
  </si>
  <si>
    <t>121 MT Asphalt for blocktopping of Road between Public Market &amp; National Road</t>
  </si>
  <si>
    <t xml:space="preserve"> Lingayen</t>
  </si>
  <si>
    <t>Construction of generator set housing and installation of underground supply wiring of generator set of PSWDO Building</t>
  </si>
  <si>
    <t>Construction of Watchers Lounge with Concrete Bench @ Pozorrubio Community Hospital</t>
  </si>
  <si>
    <t xml:space="preserve">Construction of 1 unit barrel RCBC @ Camia St. </t>
  </si>
  <si>
    <t>Brgy. Malimpuec, Basista</t>
  </si>
  <si>
    <t>Brgy. Poblacion, Bautista</t>
  </si>
  <si>
    <t>Construction of Dental Health Bldg.,</t>
  </si>
  <si>
    <t xml:space="preserve">Construction of 2 units Artesian Well at </t>
  </si>
  <si>
    <t>Brgy. Nalneran, Basista</t>
  </si>
  <si>
    <t>Brgy. Casanestebanan, Laoac</t>
  </si>
  <si>
    <t>Various materials for the  construction of 3 units Artesian Well</t>
  </si>
  <si>
    <t>Brgy. Tomling, Malasiqui</t>
  </si>
  <si>
    <t>Various construction materials for the construction of 3 units artesian well</t>
  </si>
  <si>
    <t xml:space="preserve">Construction of 3 units Artesian Well at </t>
  </si>
  <si>
    <t>Brgy. Lasip, Malasiqui</t>
  </si>
  <si>
    <t>Brgy. Macaboboni, Agno</t>
  </si>
  <si>
    <t>Construction of 1 unit deep well &amp; repair of existing water system</t>
  </si>
  <si>
    <t>Brgy. Palma, Basista</t>
  </si>
  <si>
    <t>Brgy. Baruan, Agno</t>
  </si>
  <si>
    <t>Brgy. Canaoalan, Binmaley</t>
  </si>
  <si>
    <t>Construction of 1 Level II Water System</t>
  </si>
  <si>
    <t>Brgy. Amancoro, Binmaley</t>
  </si>
  <si>
    <t>Various construction materials for the installation of motorpump w/ tanks &amp; accessories for Artesian Well Source</t>
  </si>
  <si>
    <t>Brgy. Salapingao, Binmaley</t>
  </si>
  <si>
    <t>Various materials for installation of motorpump w/ accessories for artesian well source</t>
  </si>
  <si>
    <t>Brgy. Esperanza, Umingan</t>
  </si>
  <si>
    <t>Construction of Two (2) units Artesian Well</t>
  </si>
  <si>
    <t>Brgy. Diket, Umingan</t>
  </si>
  <si>
    <t>Brgy. Pangangaan, Umingan</t>
  </si>
  <si>
    <t>Brgy. Obong, Basista</t>
  </si>
  <si>
    <t>Brgy. Eguia, Dasol</t>
  </si>
  <si>
    <t>Construction of 3 units Deep Well</t>
  </si>
  <si>
    <t>Bachelor East, Natividad, Pangasinan</t>
  </si>
  <si>
    <t>Various materials for the Spring Rehabilitation Project</t>
  </si>
  <si>
    <t>Sitio Apalang, Brgy. Bolo, Labrador</t>
  </si>
  <si>
    <t>Restoration of Stone Masonry</t>
  </si>
  <si>
    <t>Brgy. Road at Sitio Lasip Boquig, Calasiao</t>
  </si>
  <si>
    <t>Emulsified Asphalt for asphalting/blocktopping and patching</t>
  </si>
  <si>
    <t xml:space="preserve"> Purok Laud Road, Poblacion, Bani</t>
  </si>
  <si>
    <t>Improvement (blocktopping)</t>
  </si>
  <si>
    <t>Brgy. Quinaoayanan, Bani</t>
  </si>
  <si>
    <t>Nancayasan Palina Road at Urdaneta City</t>
  </si>
  <si>
    <t xml:space="preserve">Blocktopping </t>
  </si>
  <si>
    <t xml:space="preserve">Asphalting/blocktopping with RCCP of Cabaritan-Binmekeg Road, </t>
  </si>
  <si>
    <t xml:space="preserve">Concreting of Dulag Brgy. Road, </t>
  </si>
  <si>
    <t>Brgy. Camanggaan Road, Binalonan</t>
  </si>
  <si>
    <t>Proposed blocktopping</t>
  </si>
  <si>
    <t>Asphalting/blocktopping of various roadlines</t>
  </si>
  <si>
    <t>Rehabilitation/asphalting of San Leon- San Vicente Provincial Road</t>
  </si>
  <si>
    <t>Asphalting &amp; blocktopping of various Brgy. Roads</t>
  </si>
  <si>
    <t xml:space="preserve">Construction of Access Bridge with Protection Works at Training Center Cmpd., </t>
  </si>
  <si>
    <t>Improvement with Stone Masonry of Sapang Bridge Approaches</t>
  </si>
  <si>
    <t>Binalonan</t>
  </si>
  <si>
    <t>Blocktopping of Brgy. Moreno Road</t>
  </si>
  <si>
    <t>Completion of Pallative repair of Marcos Bridge</t>
  </si>
  <si>
    <t>Brgy. Baluyot, Bautista, Pangasinan</t>
  </si>
  <si>
    <t>Brgy. Dinalaoan, Calasiao</t>
  </si>
  <si>
    <t>Improvement (concreting w/ widening of Road)</t>
  </si>
  <si>
    <t>Brgy. Camaley, Binmaley</t>
  </si>
  <si>
    <t>Improvement/concreting of Brgy. Road</t>
  </si>
  <si>
    <t>Sison, Pangasinan</t>
  </si>
  <si>
    <t>Asphalt for various roads</t>
  </si>
  <si>
    <t>Asphalt for various Roads</t>
  </si>
  <si>
    <t>on-going</t>
  </si>
  <si>
    <t>nys</t>
  </si>
  <si>
    <t>completed</t>
  </si>
  <si>
    <t>feb. 2019</t>
  </si>
  <si>
    <t>march 2019</t>
  </si>
  <si>
    <t>jan. 2019</t>
  </si>
  <si>
    <t>NOT YET STARTED</t>
  </si>
  <si>
    <t>Not Stated</t>
  </si>
  <si>
    <t>Materials Only</t>
  </si>
  <si>
    <t>Loan</t>
  </si>
  <si>
    <t>N/A</t>
  </si>
  <si>
    <t>We hereby certify that we have reviewed the contents and hereby attest to the veracity and correctness of the data or information contained in this document.</t>
  </si>
  <si>
    <t>ARTURO V. SORIANO, CPA</t>
  </si>
  <si>
    <t>Provincial Accountant</t>
  </si>
  <si>
    <t>HON. AMADO I. ESPINO, III</t>
  </si>
  <si>
    <t>Provincial Governor</t>
  </si>
  <si>
    <t>FDP Form 8 - Local Disaster Risk Reduction and Management Fund Utilization</t>
  </si>
  <si>
    <t>(COA Form)</t>
  </si>
  <si>
    <t>LOCAL DISASTER RISK REDUCTION AND MANAGEMENT FUND UTILIZATION</t>
  </si>
  <si>
    <t>As of March 31, 2019</t>
  </si>
  <si>
    <t>Province of Pangasinan</t>
  </si>
  <si>
    <t>Particulars</t>
  </si>
  <si>
    <t>LDRRMF</t>
  </si>
  <si>
    <t>NDRRMF</t>
  </si>
  <si>
    <t>From Other LGUs</t>
  </si>
  <si>
    <t>From Other Sources</t>
  </si>
  <si>
    <t>Total</t>
  </si>
  <si>
    <t>Quick Response Fund (QRF)</t>
  </si>
  <si>
    <t>Mitigation Fund</t>
  </si>
  <si>
    <t>A. Sources of Funds:</t>
  </si>
  <si>
    <t>Current Appropriation</t>
  </si>
  <si>
    <t>Continuing Appropriation</t>
  </si>
  <si>
    <t>Previous Year's Appropriation transferred to the Special Trust Fund</t>
  </si>
  <si>
    <r>
      <t xml:space="preserve">Others </t>
    </r>
    <r>
      <rPr>
        <sz val="14"/>
        <rFont val="Cambria"/>
        <family val="1"/>
        <scheme val="major"/>
      </rPr>
      <t xml:space="preserve"> </t>
    </r>
    <r>
      <rPr>
        <i/>
        <sz val="14"/>
        <rFont val="Cambria"/>
        <family val="1"/>
        <scheme val="major"/>
      </rPr>
      <t>Interest Income</t>
    </r>
    <r>
      <rPr>
        <i/>
        <sz val="14"/>
        <rFont val="Calibri"/>
        <family val="2"/>
        <scheme val="minor"/>
      </rPr>
      <t>(Trust Fund)</t>
    </r>
  </si>
  <si>
    <t>Transfers/Grants</t>
  </si>
  <si>
    <r>
      <t xml:space="preserve">Others </t>
    </r>
    <r>
      <rPr>
        <sz val="14"/>
        <rFont val="Cambria"/>
        <family val="1"/>
        <scheme val="major"/>
      </rPr>
      <t xml:space="preserve"> </t>
    </r>
    <r>
      <rPr>
        <i/>
        <sz val="14"/>
        <rFont val="Cambria"/>
        <family val="1"/>
        <scheme val="major"/>
      </rPr>
      <t>Interest Income</t>
    </r>
    <r>
      <rPr>
        <i/>
        <sz val="14"/>
        <rFont val="Calibri"/>
        <family val="2"/>
        <scheme val="minor"/>
      </rPr>
      <t xml:space="preserve"> </t>
    </r>
    <r>
      <rPr>
        <sz val="14"/>
        <rFont val="Calibri"/>
        <family val="2"/>
        <scheme val="minor"/>
      </rPr>
      <t xml:space="preserve"> </t>
    </r>
    <r>
      <rPr>
        <i/>
        <sz val="14"/>
        <rFont val="Calibri"/>
        <family val="2"/>
        <scheme val="minor"/>
      </rPr>
      <t>(Trust Fund)</t>
    </r>
  </si>
  <si>
    <t>Total Funds Available</t>
  </si>
  <si>
    <t>B. Utilization</t>
  </si>
  <si>
    <t>Medicines</t>
  </si>
  <si>
    <t>Medical Supplies</t>
  </si>
  <si>
    <t>Food Supplies</t>
  </si>
  <si>
    <t>Office Supplies</t>
  </si>
  <si>
    <t>Repair of Evacuation Center</t>
  </si>
  <si>
    <t>Disaster Response &amp; Rescue Equipment</t>
  </si>
  <si>
    <t>Institutional/Capacity Development (Ex. Trainings, environmental assessment &amp; other related activities)</t>
  </si>
  <si>
    <t>Construction of Evacuation Center</t>
  </si>
  <si>
    <t xml:space="preserve">Capital Outlay - Equipment </t>
  </si>
  <si>
    <t>Transfer to other LGUs</t>
  </si>
  <si>
    <t>Other Maintenance and Operating Expenses</t>
  </si>
  <si>
    <t>Traveling Expense</t>
  </si>
  <si>
    <t>Training Expense</t>
  </si>
  <si>
    <t>IT Equipment &amp; Software</t>
  </si>
  <si>
    <t>Motor Vehicles</t>
  </si>
  <si>
    <t>Other Machinery and Equipment</t>
  </si>
  <si>
    <t>Watercrafts</t>
  </si>
  <si>
    <t>Other Property, Plant and Equipment</t>
  </si>
  <si>
    <t>Roads, Highways and Bridges</t>
  </si>
  <si>
    <t>Communication Equipment</t>
  </si>
  <si>
    <t>Gasoline, Oil, Lubricants</t>
  </si>
  <si>
    <t>Drugs and Medicines</t>
  </si>
  <si>
    <t>Repair &amp; Maintenance-Machinery &amp; Equipment</t>
  </si>
  <si>
    <t>Repair &amp; Maintenance-Motor Vehicles</t>
  </si>
  <si>
    <t>Construction &amp; Heavy Equipment</t>
  </si>
  <si>
    <t>Office Equipment</t>
  </si>
  <si>
    <t>Furnitures &amp; Fixtures</t>
  </si>
  <si>
    <t>Other Structures</t>
  </si>
  <si>
    <t>Other Transportation</t>
  </si>
  <si>
    <r>
      <t xml:space="preserve">Repair/Rehabilitation of Public Infrastructures, Roads, Highways and Bridges, etc.               </t>
    </r>
    <r>
      <rPr>
        <i/>
        <sz val="14"/>
        <rFont val="Calibri"/>
        <family val="2"/>
        <scheme val="minor"/>
      </rPr>
      <t xml:space="preserve">        (Trust Fund)</t>
    </r>
  </si>
  <si>
    <r>
      <t xml:space="preserve">Repair &amp; Maintenance - Building &amp; Other Structures               </t>
    </r>
    <r>
      <rPr>
        <i/>
        <sz val="14"/>
        <rFont val="Calibri"/>
        <family val="2"/>
        <scheme val="minor"/>
      </rPr>
      <t>(Trust Fund)</t>
    </r>
  </si>
  <si>
    <t xml:space="preserve">         </t>
  </si>
  <si>
    <r>
      <t xml:space="preserve">Bank Charges                    </t>
    </r>
    <r>
      <rPr>
        <i/>
        <sz val="14"/>
        <rFont val="Calibri"/>
        <family val="2"/>
        <scheme val="minor"/>
      </rPr>
      <t>(Trust Fund)</t>
    </r>
  </si>
  <si>
    <t>Total Utilization (Current Appropriation)</t>
  </si>
  <si>
    <t>Total Utilization (Trust Fund)                          (Current Appropriation &amp; Trust Fund)</t>
  </si>
  <si>
    <t>Unutilized Balance</t>
  </si>
  <si>
    <t>I hereby certify that I have reviewed the contents and hereby attest to the veracity and correctness of the data or information contained in this document.</t>
  </si>
  <si>
    <t>FDP Form 11 - SEF Utilization</t>
  </si>
  <si>
    <t>(SEF Budget Accountability Form No. 1)</t>
  </si>
  <si>
    <t>REPORT OF SEF UTILIZATION</t>
  </si>
  <si>
    <t>For the Quarter Ending  March 31, 2019</t>
  </si>
  <si>
    <t xml:space="preserve">Province/City Municipality </t>
  </si>
  <si>
    <t>Receipt from SEF</t>
  </si>
  <si>
    <t>Less:</t>
  </si>
  <si>
    <t>DISBURSEMENTS (broken down by expense class and by object of expenditure)</t>
  </si>
  <si>
    <t>Personal Services</t>
  </si>
  <si>
    <t>-0-</t>
  </si>
  <si>
    <t>Maintenance and Other Operating Expenses</t>
  </si>
  <si>
    <t>Capital Outlay</t>
  </si>
  <si>
    <t>Financial Expenses</t>
  </si>
  <si>
    <t>Sub-total</t>
  </si>
  <si>
    <t>Balance</t>
  </si>
  <si>
    <t>We hereby certify that we have reviewed the</t>
  </si>
  <si>
    <t>contents and hereby attest to the veracity and</t>
  </si>
  <si>
    <t>correctness of the data or information</t>
  </si>
  <si>
    <t>contained in this document.</t>
  </si>
  <si>
    <t xml:space="preserve">               Governor</t>
  </si>
  <si>
    <t>FDP Form 9 - Statement of Cash Flow</t>
  </si>
  <si>
    <t>PROVINCE OF PANGASINAN</t>
  </si>
  <si>
    <t>Statement of Condensed Cash Flows</t>
  </si>
  <si>
    <t>GENERAL FUND</t>
  </si>
  <si>
    <t>For the First Quarter Ending March 31,2019</t>
  </si>
  <si>
    <t>Cash Flows from Operating Activities:</t>
  </si>
  <si>
    <t>Cash Inflows:</t>
  </si>
  <si>
    <t>Collection from Taxpayers</t>
  </si>
  <si>
    <t>Share from Internal Revenue Allotment</t>
  </si>
  <si>
    <t>Receipts from business/service income</t>
  </si>
  <si>
    <t>Interest Income</t>
  </si>
  <si>
    <t>Other Receipts</t>
  </si>
  <si>
    <t>Total Cash Inflow</t>
  </si>
  <si>
    <t>Cash Outflows:</t>
  </si>
  <si>
    <t>Payment of expenses</t>
  </si>
  <si>
    <t>Payment to suppliers and creditors</t>
  </si>
  <si>
    <t>Payment to employees</t>
  </si>
  <si>
    <t>Interest  Expenses</t>
  </si>
  <si>
    <t>Other Expenses</t>
  </si>
  <si>
    <t>Total Cash Outflow</t>
  </si>
  <si>
    <t>Net Cas Flows from Operating Activities</t>
  </si>
  <si>
    <t>Cash Flows from Investing Activities:</t>
  </si>
  <si>
    <t>Proceeds from Sale of Investment Property</t>
  </si>
  <si>
    <t>Proceeds from Insurance Claim</t>
  </si>
  <si>
    <t>Proceeds from Sale/Disposal of  Property, Plant and Equipment</t>
  </si>
  <si>
    <t>Collection of Principal on Loans to other Entities</t>
  </si>
  <si>
    <t>Purchase / Construction of Investment Property</t>
  </si>
  <si>
    <t>Purchase  / Construction of Property, Plant and Equipment</t>
  </si>
  <si>
    <t>Purchase of Bearer Biological Assets</t>
  </si>
  <si>
    <t>Grant of Loans</t>
  </si>
  <si>
    <t>Net Cash Flows from Investing Activities</t>
  </si>
  <si>
    <t>Cash Flows from Financing Activities:</t>
  </si>
  <si>
    <t>Proceeds from Loans</t>
  </si>
  <si>
    <t>Payment of Long-Term Liabilities</t>
  </si>
  <si>
    <t>Payment of Loan Amortization</t>
  </si>
  <si>
    <t>Net Cash Flows from Financing Activities</t>
  </si>
  <si>
    <t xml:space="preserve">Total Cash Provided by Operating,Investing and </t>
  </si>
  <si>
    <t>Financing Activities</t>
  </si>
  <si>
    <t>Add:Cash at Beginning of the Quarter</t>
  </si>
  <si>
    <t>Cash at the End of the Quarter</t>
  </si>
  <si>
    <t xml:space="preserve"> Certified Correct: </t>
  </si>
  <si>
    <t>ARTURO V. SORIANO,CPA</t>
  </si>
  <si>
    <t>FDP Form 6 - Trust Fund Utilization</t>
  </si>
  <si>
    <t>CONSOLIDATED QUARTERLY REPORT ON GOVERNMENT PROJECTS, PROGRAMS or ACTIVITIES</t>
  </si>
  <si>
    <t>FOR THE JANUARY - MARCH QUARTER, CY 2019</t>
  </si>
  <si>
    <r>
      <t xml:space="preserve">Province : </t>
    </r>
    <r>
      <rPr>
        <b/>
        <u/>
        <sz val="11"/>
        <rFont val="Calibri"/>
        <family val="2"/>
        <scheme val="minor"/>
      </rPr>
      <t>PANGASINAN</t>
    </r>
  </si>
  <si>
    <t>Program or Project</t>
  </si>
  <si>
    <t>Location</t>
  </si>
  <si>
    <t>Total Cost</t>
  </si>
  <si>
    <t>Date Started</t>
  </si>
  <si>
    <t>Target Completion Date</t>
  </si>
  <si>
    <t>Project Status</t>
  </si>
  <si>
    <t>% of Completion</t>
  </si>
  <si>
    <t>Total Cost Incurred to Date</t>
  </si>
  <si>
    <t>Construcrion of Additional Ward at 2nd Floor @ Umingan Community Hopital</t>
  </si>
  <si>
    <t>Umingan, Pangasinan</t>
  </si>
  <si>
    <t>fund from the Department of Health - HFEP</t>
  </si>
  <si>
    <t>Improvement / upgrading of various facilities @ Bayambang Community Hospital</t>
  </si>
  <si>
    <t>Bayambang, Pangasinan</t>
  </si>
  <si>
    <t>Inprovenent / upgrading of various facilities @ Lingayen District Hospital</t>
  </si>
  <si>
    <t>Lingayen, Pangasinan</t>
  </si>
  <si>
    <t>Improvement  / Upgrading of various facilities @ Dasol Community Hospital</t>
  </si>
  <si>
    <t>Dasol, Pangasinan</t>
  </si>
  <si>
    <t>Improvement / Upgrading of Various Facilities at Urdaneta District Hospital</t>
  </si>
  <si>
    <t>Urdaneta, Pangasinan</t>
  </si>
  <si>
    <t>Improvement / upgrading of various facilities at Asingan Community Hospital , Asingan, Pangasinan</t>
  </si>
  <si>
    <t>Asingan, Pangasinan</t>
  </si>
  <si>
    <t xml:space="preserve">Rehabilitation of Bani-mabini, pangasinan </t>
  </si>
  <si>
    <t>Bani-Mabini, Pangasinan</t>
  </si>
  <si>
    <t>fund from the Department of Interior and Local Government-CMGP</t>
  </si>
  <si>
    <t>Onion seeds for Alcala Onion Growers Multi-Purpose Cooperative</t>
  </si>
  <si>
    <t>Alcala, Pangasinan</t>
  </si>
  <si>
    <t>fund from the Department of Agriculture (PRDP-IREAP)</t>
  </si>
  <si>
    <t xml:space="preserve"> One Unit Deliver Truck for Alcala Onion Growers Multi Purpose Cooperative</t>
  </si>
  <si>
    <t xml:space="preserve">Agricultural materials / supplies for Tugui Grande Fresh Produce Farmers Assoc., Inc. </t>
  </si>
  <si>
    <t>Bani, Pangaisnan</t>
  </si>
  <si>
    <t xml:space="preserve">One unit tractor with complete accessories and agricultural equipment for Tugui Grande Fresh Produce Farmers Association, Inc. </t>
  </si>
  <si>
    <t xml:space="preserve">Tomato seeds for Tugui Grande Fresh Produce Farmers Association, Inc </t>
  </si>
  <si>
    <t xml:space="preserve">Tomato seeds and soil medium for Urdaneta City Organic Farming Rice , Corn and Vegetables Growers Association </t>
  </si>
  <si>
    <t xml:space="preserve">Agricultural materials / supplies for Urdaneta City Organic Farming Rice, Corn, and Vegetables Growers Association </t>
  </si>
  <si>
    <t xml:space="preserve">One Unit Deliver Truck for Urdaneta City Organic Farming Rice, Corn, Vegetables Growers Association </t>
  </si>
  <si>
    <t>2 units hand tractor with complete accessories for the implementation of purchase tools, equipment and machineries of the BLP MPC</t>
  </si>
  <si>
    <t xml:space="preserve">One Unit Delivery Truck for the implementation of the Production and Marketing of Fingerlings and Marketable Size Bangus Enterprises of BOMADUS AGRARIAN Reform Community MPC </t>
  </si>
  <si>
    <t xml:space="preserve">Labrador, Pangasinan </t>
  </si>
  <si>
    <t>Medical Assistance to Bolinao Community Hospital's indigent patients</t>
  </si>
  <si>
    <t>Bolinao, Pangasinan</t>
  </si>
  <si>
    <t>fund from the Department of Health - MAIP</t>
  </si>
  <si>
    <t>Medical Assistance to Dasol Community Hospital's indigent patients</t>
  </si>
  <si>
    <t>Medical Assistance to Eastern Pangasinan District Hospital's indigent patients</t>
  </si>
  <si>
    <t>Tayug, Pangasinan</t>
  </si>
  <si>
    <t>Medical Assistance to Lingayen District Hospital's indigent patients</t>
  </si>
  <si>
    <t>Medical Assistance to Mangatarem District Hospital's indigent patients</t>
  </si>
  <si>
    <t>Mangatarem, Pangasinan</t>
  </si>
  <si>
    <t>Medical Assistance to Urdaneta District Hospital's indigent patients</t>
  </si>
  <si>
    <t>Medical Assistance to Western Pangasinan District Hospital's indigent patients</t>
  </si>
  <si>
    <t>Alaminos, Pangasinan</t>
  </si>
  <si>
    <t>Governor</t>
  </si>
  <si>
    <t>FDP Form 12- Unliquidated Cash Advances</t>
  </si>
  <si>
    <t>UNLIQUIDATED CASH ADVANCES</t>
  </si>
  <si>
    <t xml:space="preserve">Province, City or Municipality: </t>
  </si>
  <si>
    <t>PANGASINAN</t>
  </si>
  <si>
    <t>Name of Debtor
 (in alphabetical order)</t>
  </si>
  <si>
    <t xml:space="preserve">Amount Balance </t>
  </si>
  <si>
    <t>Date Granted</t>
  </si>
  <si>
    <t>Purpose</t>
  </si>
  <si>
    <t>Amount Due</t>
  </si>
  <si>
    <t>Current</t>
  </si>
  <si>
    <t>Past Due</t>
  </si>
  <si>
    <t>Less than 30 days</t>
  </si>
  <si>
    <t>31-90 days</t>
  </si>
  <si>
    <t>91-365 days</t>
  </si>
  <si>
    <t>Over 1 year</t>
  </si>
  <si>
    <t>Over 2 years</t>
  </si>
  <si>
    <t>3 years and above</t>
  </si>
  <si>
    <t>Advances for Officers and Employees</t>
  </si>
  <si>
    <t>Analiza S. Miranda</t>
  </si>
  <si>
    <t xml:space="preserve">cash advance hotel accomodation and other inicdental expenses to be incurred during the 26th Regional Conference -\worshop and General assembly March 13-15, 2019 at Vigan Convention Cent5er Vigan City Ilocos Sur </t>
  </si>
  <si>
    <t>Ruby R. Bernardino</t>
  </si>
  <si>
    <t xml:space="preserve">cash advance her transportation March 13- April 10, 2019 </t>
  </si>
  <si>
    <t>Senielda G. Reyes</t>
  </si>
  <si>
    <t>Maechelle V. Bautista</t>
  </si>
  <si>
    <t xml:space="preserve">pymt of her cash advance for her regiostration fee, per diems, and other expenses in connection with her attendance to attend the Philippine League of Local Budget Officers (PHILLBO), Inc. Annual Convention-Seminar at the Citystate Asturias, South National Highway, Tiniguiban Heights Puerto Princesa City, Palawan March 25-28, 2019 </t>
  </si>
  <si>
    <t>Cecilia V. Bautista</t>
  </si>
  <si>
    <t xml:space="preserve">cash advance to defray expenses to be incurred in attending the 23rd Annual Convention -Seminar of the Philippine League of Local budget Officer (PHILLBO), Inc., to be held at the Citystale Asturias, South National Highway, Tiniguiban Heights, Puerto Princesa City Palawan March 25-28, 2019 </t>
  </si>
  <si>
    <t>Wilfred M. Caguioa</t>
  </si>
  <si>
    <t>pymt of cash advance for his registration fee, per diems and other expenses in connection with his attendance to attend the Philippine League of Local Budget Officers (PHILLBO), Inc. Annual Convention-Seminar at the Citystate Asturias, South National Highway, Tiniguiban Heights Puerto Princesa City, Palawan March 25-28, 2019</t>
  </si>
  <si>
    <t>Hilario C. Evangelista, Jr.</t>
  </si>
  <si>
    <t>Rebecca M. Viado</t>
  </si>
  <si>
    <t>Hilaria J. Claveria</t>
  </si>
  <si>
    <t xml:space="preserve">payment of her cash advance fo her registration fee,per diems and other expenses in connection with her attendance to attend the Philippine League of Local Budget Officers (PHILLBO). Inc. Annual Convention- Seminar at the City state asturias , south NAtional Highway </t>
  </si>
  <si>
    <t>Sarah Jane D. Altamirano</t>
  </si>
  <si>
    <t>cash advance to attend the 2019 Federation of the League of Population Officer and worker (FLEPOWPHIL)</t>
  </si>
  <si>
    <t>Marilyn DG. Castro</t>
  </si>
  <si>
    <t>Romeo E. Ignacio, Jr.</t>
  </si>
  <si>
    <t>Herminia S. Torbela</t>
  </si>
  <si>
    <t>Monaliza R. Dizon</t>
  </si>
  <si>
    <t>Salvador Vedaña</t>
  </si>
  <si>
    <t>Traveling Expenses</t>
  </si>
  <si>
    <t>Judge Dionisio C. Sison</t>
  </si>
  <si>
    <t>Eugenio G. Ramos</t>
  </si>
  <si>
    <t>BM Eduardo Perez, Sr.</t>
  </si>
  <si>
    <t>BM Rogelio Law</t>
  </si>
  <si>
    <t>Atty. Feliciano M. Bautista</t>
  </si>
  <si>
    <t>Roderick Mina</t>
  </si>
  <si>
    <t>BM Leonardo Caranto</t>
  </si>
  <si>
    <t>Maximu Dulay</t>
  </si>
  <si>
    <t>Federico Victorio</t>
  </si>
  <si>
    <t>Rodolfo Rivera</t>
  </si>
  <si>
    <t>Rodolfo Itchon</t>
  </si>
  <si>
    <t>Rodolfo Rodrigo</t>
  </si>
  <si>
    <t>Narciso Ramos</t>
  </si>
  <si>
    <t>Felipe Santillan</t>
  </si>
  <si>
    <t>Advances to Special Disbursing</t>
  </si>
  <si>
    <t>Dr. Cielo E. Almoite</t>
  </si>
  <si>
    <t xml:space="preserve">cash advance of expenses for the use of Buntis Congress </t>
  </si>
  <si>
    <t xml:space="preserve">Wilfreda Vicente </t>
  </si>
  <si>
    <t xml:space="preserve">cash advance to defray expenses for the conduct of regular jobs fair and job fair on wheels April 2019 </t>
  </si>
  <si>
    <t xml:space="preserve">Rachel Jose </t>
  </si>
  <si>
    <t xml:space="preserve">Rachel Jose - cash advance to defray expenses for conduct of MSTP Training and seminars April 2019 </t>
  </si>
  <si>
    <t>Atty. Verna T. Nava-Perez</t>
  </si>
  <si>
    <t xml:space="preserve">cash advance of miscellanoeus expenses for various flowers for Stage Decoration for SOPA March 28, 2019 </t>
  </si>
  <si>
    <t>Maria Luisa A. Elduayan</t>
  </si>
  <si>
    <t xml:space="preserve">cash advance to defray expenses for 12th Pangasinan Tourism &amp; Trade Expo during the celebration of Pistay Dayat 2019 </t>
  </si>
  <si>
    <t>Nely R. Pioquinto</t>
  </si>
  <si>
    <t xml:space="preserve">cash advance to defray expenses for PanagArte La lamety: Art Exhibit &amp; workshop &amp; Kurit Panlunggaring 2019 7th Literary Awards in Pangasinan </t>
  </si>
  <si>
    <t>Marife P. Acerit</t>
  </si>
  <si>
    <t xml:space="preserve">cash advance to defray expenses for the 439th Agew Na Pangasinan April 5, 2019 </t>
  </si>
  <si>
    <t>Ellsworth G. Gonzales</t>
  </si>
  <si>
    <t>cash advance for the Limgas na Pangasinan 2019</t>
  </si>
  <si>
    <t>Evan Gladish P. Domalanta</t>
  </si>
  <si>
    <t xml:space="preserve">pymt of cash advance for Kalinisan Karaban </t>
  </si>
  <si>
    <t>Jessieca A. Rosario</t>
  </si>
  <si>
    <t xml:space="preserve">cash advance for Limgas na Pangasinan 2019 </t>
  </si>
  <si>
    <t xml:space="preserve">cash advance to defray expenses for the conduct of a Forum on Integrated climate Change adoptation &amp; disaster risk reduction in Local Dev't Planning March 14, 2019 </t>
  </si>
  <si>
    <t>Lewelyn Piol</t>
  </si>
  <si>
    <t xml:space="preserve">pymt of cash advance to defray expenses for 3rd Pangasinan Umaani Expo 2019 March 11-16, 2019 </t>
  </si>
  <si>
    <t>Alex T. Sevilla, Jr.</t>
  </si>
  <si>
    <t xml:space="preserve">pymt of cash advance to be use for Limgas na Pangasinan 2019 </t>
  </si>
  <si>
    <t>Emilio P. Samson Jr.</t>
  </si>
  <si>
    <t>pymt of cash advance re: Prov'l Summit of persons w/ disabilities (PWDS) March 26-27, 2019</t>
  </si>
  <si>
    <t xml:space="preserve">Ma. Richelle M. Raguindin </t>
  </si>
  <si>
    <t xml:space="preserve">cash advance to defray expenses for the activities March 2019 in the condutc of Job Faior &amp; Job Fair on wheels </t>
  </si>
  <si>
    <t>Alex F. Ferrer</t>
  </si>
  <si>
    <t>cash advance to defray expenses for the activities Marcyh 2019 in the conduct of Productivity Training, MSTP skills Training &amp; etc.</t>
  </si>
  <si>
    <t xml:space="preserve">Nestor P. Batalla </t>
  </si>
  <si>
    <t xml:space="preserve">payment of cash advace to defray expenses for the 3rd Umaani Festival 2019 at Sta. Barbara Nursery Reservation in Tebag East, Sta. Barbara, Pangasinan </t>
  </si>
  <si>
    <t xml:space="preserve">cash advance of msicellanoeus expenses of Uniform for the ushering team (SOPA) 2019 </t>
  </si>
  <si>
    <t>Maria Virginia Jaile G. De Leon</t>
  </si>
  <si>
    <t>cash advance of Trophies, Stage decoration and Photo booth for use in employees' awards and recognition at the Sison Auditorium Ling. Pang.</t>
  </si>
  <si>
    <t xml:space="preserve">Marife P. Acerit </t>
  </si>
  <si>
    <t xml:space="preserve"> cash advance to defray expenses to be incurred in the codnuct of 3rd Governor's Cup Inter-Town City Basketball Tour </t>
  </si>
  <si>
    <t>Ma. Luisa A. Elduayan</t>
  </si>
  <si>
    <t xml:space="preserve">cash advance to defray expenses for various designs &amp; lay out 100 years event logo, 3 sets of Commemorative stamp officials first day cover, souvenir folder &amp; other </t>
  </si>
  <si>
    <t>Rodolfo M. Cortez</t>
  </si>
  <si>
    <t>GRAND TOTAL</t>
  </si>
  <si>
    <t xml:space="preserve">                Governor</t>
  </si>
</sst>
</file>

<file path=xl/styles.xml><?xml version="1.0" encoding="utf-8"?>
<styleSheet xmlns="http://schemas.openxmlformats.org/spreadsheetml/2006/main">
  <numFmts count="11">
    <numFmt numFmtId="44" formatCode="_(&quot;$&quot;* #,##0.00_);_(&quot;$&quot;* \(#,##0.00\);_(&quot;$&quot;* &quot;-&quot;??_);_(@_)"/>
    <numFmt numFmtId="43" formatCode="_(* #,##0.00_);_(* \(#,##0.00\);_(* &quot;-&quot;??_);_(@_)"/>
    <numFmt numFmtId="164" formatCode="_-&quot;₱&quot;* #,##0.00_-;\-&quot;₱&quot;* #,##0.00_-;_-&quot;₱&quot;* &quot;-&quot;??_-;_-@_-"/>
    <numFmt numFmtId="165" formatCode="_(&quot;₱&quot;* #,##0.00_);_(&quot;₱&quot;* \(#,##0.00\);_(&quot;₱&quot;* &quot;-&quot;??_);_(@_)"/>
    <numFmt numFmtId="166" formatCode="_(\P* #,##0.00_);_(\P* \(#,##0.00\);_(&quot;$&quot;* &quot;-&quot;??_);_(@_)"/>
    <numFmt numFmtId="167" formatCode="_(\P* #,##0.00_);_(* \(#,##0.00\);_(* &quot;-&quot;??_);_(@_)"/>
    <numFmt numFmtId="168" formatCode="_(* #,##0.00_);_(* \(#,##0.00\);_(* \-??_);_(@_)"/>
    <numFmt numFmtId="169" formatCode="mm/dd/yy;@"/>
    <numFmt numFmtId="170" formatCode="mm/dd/yyyy;@"/>
    <numFmt numFmtId="171" formatCode="_-* #,##0.00_-;\-* #,##0.00_-;_-* &quot;-&quot;??_-;_-@_-"/>
    <numFmt numFmtId="172" formatCode="_(\P* #,##0.00_);_(&quot;$&quot;* \(#,##0.00\);_(&quot;$&quot;* &quot;-&quot;??_);_(@_)"/>
  </numFmts>
  <fonts count="47">
    <font>
      <sz val="11"/>
      <color theme="1"/>
      <name val="Calibri"/>
      <family val="2"/>
      <scheme val="minor"/>
    </font>
    <font>
      <sz val="11"/>
      <color theme="1"/>
      <name val="Calibri"/>
      <family val="2"/>
      <scheme val="minor"/>
    </font>
    <font>
      <sz val="10"/>
      <name val="Arial"/>
      <family val="2"/>
    </font>
    <font>
      <sz val="12"/>
      <color theme="1"/>
      <name val="Calibri"/>
      <family val="2"/>
      <scheme val="minor"/>
    </font>
    <font>
      <sz val="12"/>
      <name val="Calibri"/>
      <family val="2"/>
      <scheme val="minor"/>
    </font>
    <font>
      <b/>
      <u/>
      <sz val="12"/>
      <color theme="1"/>
      <name val="Calibri"/>
      <family val="2"/>
      <scheme val="minor"/>
    </font>
    <font>
      <sz val="12"/>
      <name val="Arial Narrow"/>
      <family val="2"/>
    </font>
    <font>
      <sz val="9"/>
      <name val="Cambria"/>
      <family val="1"/>
      <scheme val="major"/>
    </font>
    <font>
      <sz val="11"/>
      <name val="Cambria"/>
      <family val="1"/>
      <scheme val="major"/>
    </font>
    <font>
      <b/>
      <sz val="14"/>
      <color theme="1"/>
      <name val="Calibri"/>
      <family val="2"/>
      <scheme val="minor"/>
    </font>
    <font>
      <sz val="11"/>
      <color theme="1"/>
      <name val="Cambria"/>
      <family val="1"/>
      <scheme val="major"/>
    </font>
    <font>
      <i/>
      <sz val="14"/>
      <color theme="1"/>
      <name val="Calibri"/>
      <family val="2"/>
      <scheme val="minor"/>
    </font>
    <font>
      <b/>
      <sz val="11"/>
      <color theme="1"/>
      <name val="Calibri"/>
      <family val="2"/>
      <scheme val="minor"/>
    </font>
    <font>
      <b/>
      <sz val="16"/>
      <name val="Calibri"/>
      <family val="2"/>
      <scheme val="minor"/>
    </font>
    <font>
      <b/>
      <sz val="14"/>
      <name val="Calibri"/>
      <family val="2"/>
      <scheme val="minor"/>
    </font>
    <font>
      <b/>
      <sz val="12"/>
      <name val="Cambria"/>
      <family val="1"/>
      <scheme val="major"/>
    </font>
    <font>
      <b/>
      <sz val="10"/>
      <name val="Cambria"/>
      <family val="1"/>
      <scheme val="major"/>
    </font>
    <font>
      <sz val="10"/>
      <name val="Cambria"/>
      <family val="1"/>
      <scheme val="major"/>
    </font>
    <font>
      <sz val="14"/>
      <name val="Calibri"/>
      <family val="2"/>
      <scheme val="minor"/>
    </font>
    <font>
      <sz val="14"/>
      <color theme="1"/>
      <name val="Calibri"/>
      <family val="2"/>
      <scheme val="minor"/>
    </font>
    <font>
      <sz val="14"/>
      <name val="Cambria"/>
      <family val="1"/>
      <scheme val="major"/>
    </font>
    <font>
      <i/>
      <sz val="14"/>
      <name val="Cambria"/>
      <family val="1"/>
      <scheme val="major"/>
    </font>
    <font>
      <i/>
      <sz val="14"/>
      <name val="Calibri"/>
      <family val="2"/>
      <scheme val="minor"/>
    </font>
    <font>
      <sz val="14"/>
      <color rgb="FF0070C0"/>
      <name val="Calibri"/>
      <family val="2"/>
      <scheme val="minor"/>
    </font>
    <font>
      <b/>
      <sz val="13.5"/>
      <name val="Calibri"/>
      <family val="2"/>
      <scheme val="minor"/>
    </font>
    <font>
      <sz val="13"/>
      <name val="Calibri"/>
      <family val="2"/>
      <scheme val="minor"/>
    </font>
    <font>
      <b/>
      <sz val="18"/>
      <name val="Calibri"/>
      <family val="2"/>
      <scheme val="minor"/>
    </font>
    <font>
      <sz val="18"/>
      <name val="Calibri"/>
      <family val="2"/>
      <scheme val="minor"/>
    </font>
    <font>
      <b/>
      <sz val="12"/>
      <color theme="1"/>
      <name val="Calibri"/>
      <family val="2"/>
      <scheme val="minor"/>
    </font>
    <font>
      <u/>
      <sz val="12"/>
      <color theme="1"/>
      <name val="Calibri"/>
      <family val="2"/>
      <scheme val="minor"/>
    </font>
    <font>
      <i/>
      <sz val="12"/>
      <color theme="1"/>
      <name val="Calibri"/>
      <family val="2"/>
      <scheme val="minor"/>
    </font>
    <font>
      <b/>
      <sz val="9"/>
      <color indexed="81"/>
      <name val="Tahoma"/>
      <charset val="1"/>
    </font>
    <font>
      <sz val="9"/>
      <color indexed="81"/>
      <name val="Tahoma"/>
      <charset val="1"/>
    </font>
    <font>
      <sz val="11"/>
      <name val="Arial"/>
      <family val="2"/>
    </font>
    <font>
      <sz val="12"/>
      <color theme="1"/>
      <name val="Times New Roman"/>
      <family val="1"/>
    </font>
    <font>
      <b/>
      <sz val="12"/>
      <color theme="1"/>
      <name val="Times New Roman"/>
      <family val="1"/>
    </font>
    <font>
      <b/>
      <i/>
      <sz val="12"/>
      <color theme="1"/>
      <name val="Times New Roman"/>
      <family val="1"/>
    </font>
    <font>
      <sz val="12"/>
      <color theme="1"/>
      <name val="Times New Roman"/>
      <family val="2"/>
    </font>
    <font>
      <sz val="11"/>
      <color indexed="8"/>
      <name val="Calibri"/>
      <family val="2"/>
    </font>
    <font>
      <sz val="10"/>
      <color theme="1"/>
      <name val="Calibri"/>
      <family val="2"/>
      <scheme val="minor"/>
    </font>
    <font>
      <sz val="11"/>
      <name val="Calibri"/>
      <family val="2"/>
      <scheme val="minor"/>
    </font>
    <font>
      <b/>
      <sz val="11"/>
      <name val="Calibri"/>
      <family val="2"/>
      <scheme val="minor"/>
    </font>
    <font>
      <b/>
      <u/>
      <sz val="11"/>
      <name val="Calibri"/>
      <family val="2"/>
      <scheme val="minor"/>
    </font>
    <font>
      <b/>
      <sz val="12"/>
      <name val="Calibri"/>
      <family val="2"/>
      <scheme val="minor"/>
    </font>
    <font>
      <i/>
      <sz val="12"/>
      <name val="Calibri"/>
      <family val="2"/>
      <scheme val="minor"/>
    </font>
    <font>
      <i/>
      <sz val="11"/>
      <name val="Calibri"/>
      <family val="2"/>
      <scheme val="minor"/>
    </font>
    <font>
      <u/>
      <sz val="14"/>
      <color theme="1"/>
      <name val="Calibri"/>
      <family val="2"/>
      <scheme val="minor"/>
    </font>
  </fonts>
  <fills count="3">
    <fill>
      <patternFill patternType="none"/>
    </fill>
    <fill>
      <patternFill patternType="gray125"/>
    </fill>
    <fill>
      <patternFill patternType="solid">
        <fgColor indexed="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4288">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1" fillId="0" borderId="0"/>
    <xf numFmtId="43" fontId="1"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168" fontId="38"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cellStyleXfs>
  <cellXfs count="375">
    <xf numFmtId="0" fontId="0" fillId="0" borderId="0" xfId="0"/>
    <xf numFmtId="0" fontId="3" fillId="0" borderId="0" xfId="0" applyFont="1"/>
    <xf numFmtId="0" fontId="4" fillId="0" borderId="1" xfId="0" applyFont="1" applyBorder="1" applyAlignment="1">
      <alignment horizontal="center" vertical="center" wrapText="1"/>
    </xf>
    <xf numFmtId="43" fontId="4" fillId="0" borderId="1" xfId="1" applyFont="1" applyBorder="1" applyAlignment="1">
      <alignment vertical="center"/>
    </xf>
    <xf numFmtId="43" fontId="4" fillId="0" borderId="1" xfId="1" applyFont="1" applyBorder="1" applyAlignment="1">
      <alignment horizontal="center" vertical="center" wrapText="1"/>
    </xf>
    <xf numFmtId="14" fontId="6" fillId="0" borderId="1" xfId="2" applyNumberFormat="1" applyFont="1" applyBorder="1" applyAlignment="1">
      <alignment horizontal="center" vertical="center" wrapText="1"/>
    </xf>
    <xf numFmtId="9" fontId="6" fillId="0" borderId="1" xfId="2" applyNumberFormat="1" applyFont="1" applyBorder="1" applyAlignment="1">
      <alignment horizontal="center" vertical="center"/>
    </xf>
    <xf numFmtId="0" fontId="6" fillId="0" borderId="0" xfId="4" applyFont="1" applyBorder="1" applyAlignment="1">
      <alignment horizontal="center" vertical="center" wrapText="1"/>
    </xf>
    <xf numFmtId="43" fontId="0" fillId="0" borderId="1" xfId="1" applyFont="1" applyFill="1" applyBorder="1" applyAlignment="1">
      <alignment vertical="center"/>
    </xf>
    <xf numFmtId="9" fontId="7" fillId="0" borderId="1" xfId="6" applyFont="1" applyFill="1" applyBorder="1" applyAlignment="1">
      <alignment horizontal="center" vertical="center"/>
    </xf>
    <xf numFmtId="43" fontId="3" fillId="0" borderId="0" xfId="1" applyFont="1"/>
    <xf numFmtId="43" fontId="8" fillId="0" borderId="1" xfId="2" applyNumberFormat="1" applyFont="1" applyFill="1" applyBorder="1" applyAlignment="1">
      <alignment vertical="center"/>
    </xf>
    <xf numFmtId="43" fontId="6" fillId="0" borderId="1" xfId="1" applyFont="1" applyBorder="1" applyAlignment="1">
      <alignment vertical="center"/>
    </xf>
    <xf numFmtId="43" fontId="0" fillId="0" borderId="1" xfId="1" applyFont="1" applyFill="1" applyBorder="1" applyAlignment="1">
      <alignment horizontal="center" vertical="center"/>
    </xf>
    <xf numFmtId="43" fontId="0" fillId="0" borderId="1" xfId="1" applyFont="1" applyFill="1" applyBorder="1" applyAlignment="1">
      <alignment horizontal="center" vertical="center" wrapText="1"/>
    </xf>
    <xf numFmtId="43" fontId="3" fillId="0" borderId="0" xfId="1" applyFont="1" applyAlignment="1">
      <alignment horizontal="center"/>
    </xf>
    <xf numFmtId="164" fontId="0" fillId="0" borderId="1" xfId="1" applyNumberFormat="1" applyFont="1" applyFill="1" applyBorder="1" applyAlignment="1">
      <alignment horizontal="center" vertical="center"/>
    </xf>
    <xf numFmtId="0" fontId="0" fillId="0" borderId="1" xfId="0" applyFill="1" applyBorder="1" applyAlignment="1">
      <alignment horizontal="center" vertical="center" wrapText="1"/>
    </xf>
    <xf numFmtId="164" fontId="0" fillId="0" borderId="1" xfId="1" applyNumberFormat="1" applyFont="1" applyFill="1" applyBorder="1" applyAlignment="1">
      <alignment horizontal="center" vertical="center" wrapText="1"/>
    </xf>
    <xf numFmtId="43" fontId="3" fillId="0" borderId="1" xfId="1" applyFont="1" applyBorder="1" applyAlignment="1">
      <alignment horizontal="center"/>
    </xf>
    <xf numFmtId="0" fontId="3" fillId="0" borderId="1" xfId="0" applyFont="1" applyBorder="1"/>
    <xf numFmtId="43" fontId="3" fillId="0" borderId="1" xfId="1" applyFont="1" applyBorder="1"/>
    <xf numFmtId="43" fontId="6" fillId="2" borderId="1" xfId="1" applyFont="1" applyFill="1" applyBorder="1" applyAlignment="1">
      <alignment vertical="center"/>
    </xf>
    <xf numFmtId="0" fontId="8" fillId="0" borderId="1" xfId="0" applyFont="1" applyFill="1" applyBorder="1" applyAlignment="1">
      <alignment horizontal="center" vertical="center" wrapText="1"/>
    </xf>
    <xf numFmtId="43" fontId="6" fillId="0" borderId="1" xfId="1" applyFont="1" applyBorder="1" applyAlignment="1">
      <alignment horizontal="center" vertical="center"/>
    </xf>
    <xf numFmtId="43" fontId="8" fillId="0" borderId="1" xfId="2" applyNumberFormat="1" applyFont="1" applyFill="1" applyBorder="1" applyAlignment="1">
      <alignment horizontal="center" vertical="center"/>
    </xf>
    <xf numFmtId="9" fontId="6" fillId="0" borderId="1" xfId="6" applyFont="1" applyBorder="1" applyAlignment="1">
      <alignment horizontal="center" vertical="center"/>
    </xf>
    <xf numFmtId="9" fontId="4" fillId="0" borderId="1" xfId="1" applyNumberFormat="1" applyFont="1" applyBorder="1" applyAlignment="1">
      <alignment horizontal="center" vertical="center"/>
    </xf>
    <xf numFmtId="14" fontId="4" fillId="0" borderId="1" xfId="1" applyNumberFormat="1" applyFont="1" applyBorder="1" applyAlignment="1">
      <alignment vertical="center"/>
    </xf>
    <xf numFmtId="10" fontId="6" fillId="0" borderId="1" xfId="2" applyNumberFormat="1" applyFont="1" applyBorder="1" applyAlignment="1">
      <alignment horizontal="center" vertical="center"/>
    </xf>
    <xf numFmtId="10" fontId="6" fillId="0" borderId="1" xfId="6" applyNumberFormat="1" applyFont="1" applyBorder="1" applyAlignment="1">
      <alignment horizontal="center" vertical="center"/>
    </xf>
    <xf numFmtId="9" fontId="6" fillId="0" borderId="1" xfId="6" applyNumberFormat="1" applyFont="1" applyBorder="1" applyAlignment="1">
      <alignment horizontal="center" vertical="center"/>
    </xf>
    <xf numFmtId="0" fontId="3" fillId="0" borderId="0" xfId="0" applyFont="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xf>
    <xf numFmtId="0" fontId="4" fillId="0" borderId="1" xfId="0" applyFont="1" applyFill="1" applyBorder="1" applyAlignment="1">
      <alignment horizontal="center" vertical="center" wrapText="1"/>
    </xf>
    <xf numFmtId="43" fontId="4" fillId="0" borderId="1" xfId="1" applyFont="1" applyFill="1" applyBorder="1" applyAlignment="1">
      <alignment horizontal="center" vertical="center" wrapText="1"/>
    </xf>
    <xf numFmtId="9" fontId="6" fillId="0" borderId="1" xfId="2" applyNumberFormat="1" applyFont="1" applyFill="1" applyBorder="1" applyAlignment="1">
      <alignment horizontal="center" vertical="center"/>
    </xf>
    <xf numFmtId="43" fontId="4" fillId="0" borderId="1" xfId="1" applyFont="1" applyFill="1" applyBorder="1" applyAlignment="1">
      <alignment vertical="center"/>
    </xf>
    <xf numFmtId="0" fontId="6" fillId="0" borderId="0" xfId="4" applyFont="1" applyFill="1" applyBorder="1" applyAlignment="1">
      <alignment horizontal="center" vertical="center" wrapText="1"/>
    </xf>
    <xf numFmtId="0" fontId="3" fillId="0" borderId="0" xfId="0" applyFont="1" applyFill="1"/>
    <xf numFmtId="43" fontId="0" fillId="0" borderId="0" xfId="1" applyFont="1" applyFill="1" applyBorder="1" applyAlignment="1">
      <alignment vertical="center"/>
    </xf>
    <xf numFmtId="43" fontId="4" fillId="0" borderId="1" xfId="1" applyFont="1" applyBorder="1" applyAlignment="1">
      <alignment horizontal="center" vertical="center"/>
    </xf>
    <xf numFmtId="14" fontId="4" fillId="0" borderId="1" xfId="1" applyNumberFormat="1" applyFont="1" applyBorder="1" applyAlignment="1">
      <alignment horizontal="center" vertical="center"/>
    </xf>
    <xf numFmtId="17" fontId="4" fillId="0" borderId="1" xfId="1" quotePrefix="1" applyNumberFormat="1" applyFont="1" applyBorder="1" applyAlignment="1">
      <alignment horizontal="center" vertical="center"/>
    </xf>
    <xf numFmtId="43" fontId="4" fillId="0" borderId="1" xfId="1" quotePrefix="1" applyFont="1" applyBorder="1" applyAlignment="1">
      <alignment horizontal="center" vertical="center"/>
    </xf>
    <xf numFmtId="43" fontId="6" fillId="0" borderId="1" xfId="2" applyNumberFormat="1" applyFont="1" applyBorder="1" applyAlignment="1">
      <alignment horizontal="center" vertical="center"/>
    </xf>
    <xf numFmtId="43" fontId="6" fillId="0" borderId="1" xfId="2" applyNumberFormat="1" applyFont="1" applyFill="1" applyBorder="1" applyAlignment="1">
      <alignment horizontal="center" vertical="center"/>
    </xf>
    <xf numFmtId="43" fontId="6" fillId="2" borderId="1" xfId="2" applyNumberFormat="1" applyFont="1" applyFill="1" applyBorder="1" applyAlignment="1">
      <alignment horizontal="center" vertical="center"/>
    </xf>
    <xf numFmtId="0" fontId="9" fillId="0" borderId="0" xfId="0" applyFont="1"/>
    <xf numFmtId="0" fontId="11" fillId="0" borderId="0" xfId="0" applyFont="1"/>
    <xf numFmtId="0" fontId="5" fillId="0" borderId="7" xfId="0" applyFont="1" applyBorder="1"/>
    <xf numFmtId="0" fontId="3" fillId="0" borderId="8" xfId="0" applyFont="1" applyBorder="1"/>
    <xf numFmtId="0" fontId="0" fillId="0" borderId="7" xfId="0" applyFill="1" applyBorder="1" applyAlignment="1">
      <alignment vertical="center" wrapText="1"/>
    </xf>
    <xf numFmtId="14" fontId="6" fillId="0" borderId="8" xfId="2" applyNumberFormat="1" applyFont="1" applyBorder="1" applyAlignment="1">
      <alignment horizontal="center" vertical="center" wrapText="1"/>
    </xf>
    <xf numFmtId="14" fontId="6" fillId="0" borderId="8" xfId="2" applyNumberFormat="1" applyFont="1" applyFill="1" applyBorder="1" applyAlignment="1">
      <alignment horizontal="center" vertical="center" wrapText="1"/>
    </xf>
    <xf numFmtId="9" fontId="6" fillId="0" borderId="8" xfId="2" applyNumberFormat="1" applyFont="1" applyFill="1" applyBorder="1" applyAlignment="1">
      <alignment horizontal="center" vertical="center"/>
    </xf>
    <xf numFmtId="43" fontId="4" fillId="0" borderId="8" xfId="1" applyFont="1" applyBorder="1" applyAlignment="1">
      <alignment horizontal="center" vertical="center" wrapText="1"/>
    </xf>
    <xf numFmtId="0" fontId="8" fillId="0" borderId="7" xfId="0" applyFont="1" applyFill="1" applyBorder="1" applyAlignment="1">
      <alignment vertical="center" wrapText="1"/>
    </xf>
    <xf numFmtId="0" fontId="0" fillId="0" borderId="9" xfId="0" applyFill="1" applyBorder="1" applyAlignment="1">
      <alignment vertical="center" wrapText="1"/>
    </xf>
    <xf numFmtId="164" fontId="0" fillId="0" borderId="10" xfId="1" applyNumberFormat="1" applyFont="1" applyFill="1" applyBorder="1" applyAlignment="1">
      <alignment horizontal="center" vertical="center"/>
    </xf>
    <xf numFmtId="43" fontId="4" fillId="0" borderId="10" xfId="1" applyFont="1" applyBorder="1" applyAlignment="1">
      <alignment horizontal="center" vertical="center" wrapText="1"/>
    </xf>
    <xf numFmtId="9" fontId="6" fillId="0" borderId="10" xfId="2" applyNumberFormat="1" applyFont="1" applyBorder="1" applyAlignment="1">
      <alignment horizontal="center" vertical="center"/>
    </xf>
    <xf numFmtId="43" fontId="4" fillId="0" borderId="10" xfId="1" applyFont="1" applyBorder="1" applyAlignment="1">
      <alignment vertical="center"/>
    </xf>
    <xf numFmtId="14" fontId="6" fillId="0" borderId="13" xfId="2" applyNumberFormat="1" applyFont="1" applyBorder="1" applyAlignment="1">
      <alignment horizontal="center" vertical="center" wrapText="1"/>
    </xf>
    <xf numFmtId="43" fontId="4" fillId="0" borderId="2" xfId="1" applyFont="1" applyBorder="1" applyAlignment="1">
      <alignment horizontal="center" vertical="center"/>
    </xf>
    <xf numFmtId="43" fontId="4" fillId="0" borderId="3" xfId="1" applyFont="1" applyBorder="1" applyAlignment="1">
      <alignment horizontal="center" vertical="center"/>
    </xf>
    <xf numFmtId="43" fontId="4" fillId="0" borderId="2" xfId="1" applyFont="1" applyFill="1" applyBorder="1" applyAlignment="1">
      <alignment horizontal="center" vertical="center"/>
    </xf>
    <xf numFmtId="43" fontId="4" fillId="0" borderId="3" xfId="1" applyFont="1" applyFill="1" applyBorder="1" applyAlignment="1">
      <alignment horizontal="center" vertical="center"/>
    </xf>
    <xf numFmtId="43" fontId="4" fillId="0" borderId="1" xfId="1" applyFont="1" applyFill="1" applyBorder="1" applyAlignment="1">
      <alignment horizontal="center" vertical="center"/>
    </xf>
    <xf numFmtId="43" fontId="4" fillId="0" borderId="11" xfId="1" applyFont="1" applyBorder="1" applyAlignment="1">
      <alignment horizontal="center" vertical="center"/>
    </xf>
    <xf numFmtId="43" fontId="4" fillId="0" borderId="12" xfId="1" applyFont="1" applyBorder="1" applyAlignment="1">
      <alignment horizontal="center" vertical="center"/>
    </xf>
    <xf numFmtId="0" fontId="10" fillId="0" borderId="0" xfId="0" applyFont="1" applyBorder="1" applyAlignment="1">
      <alignment horizontal="left" wrapText="1"/>
    </xf>
    <xf numFmtId="0" fontId="9" fillId="0" borderId="0" xfId="0" applyFont="1" applyAlignment="1">
      <alignment horizont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43" fontId="3" fillId="0" borderId="5" xfId="1" applyFont="1" applyBorder="1" applyAlignment="1">
      <alignment horizontal="center" vertical="center"/>
    </xf>
    <xf numFmtId="43" fontId="3" fillId="0" borderId="1" xfId="1"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Fill="1" applyAlignment="1">
      <alignment vertical="center"/>
    </xf>
    <xf numFmtId="0" fontId="4" fillId="0" borderId="0" xfId="0" applyFont="1" applyFill="1"/>
    <xf numFmtId="0" fontId="4" fillId="0" borderId="0" xfId="0" applyFont="1" applyFill="1" applyAlignment="1">
      <alignment vertical="center" wrapText="1"/>
    </xf>
    <xf numFmtId="0" fontId="13" fillId="0" borderId="0" xfId="0" applyFont="1" applyFill="1" applyAlignment="1">
      <alignment horizontal="center" vertical="center"/>
    </xf>
    <xf numFmtId="0" fontId="13" fillId="0" borderId="0" xfId="0" applyFont="1" applyFill="1" applyAlignment="1">
      <alignment horizontal="center"/>
    </xf>
    <xf numFmtId="0" fontId="14" fillId="0" borderId="0" xfId="0" applyFont="1" applyFill="1" applyAlignment="1">
      <alignment horizontal="center"/>
    </xf>
    <xf numFmtId="0" fontId="15"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7"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4" fillId="0" borderId="0" xfId="0" applyFont="1" applyFill="1" applyAlignment="1">
      <alignment horizontal="center"/>
    </xf>
    <xf numFmtId="0" fontId="15" fillId="0" borderId="19" xfId="0"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0" fontId="15" fillId="0" borderId="20" xfId="0" applyFont="1" applyFill="1" applyBorder="1" applyAlignment="1">
      <alignment horizontal="center" vertical="center"/>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9" fontId="16" fillId="0" borderId="10" xfId="0" applyNumberFormat="1" applyFont="1" applyFill="1" applyBorder="1" applyAlignment="1">
      <alignment horizontal="center" vertical="center" wrapText="1"/>
    </xf>
    <xf numFmtId="0" fontId="15" fillId="0" borderId="23" xfId="0" applyFont="1" applyFill="1" applyBorder="1" applyAlignment="1">
      <alignment horizontal="center" vertical="center"/>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4" fillId="0" borderId="0" xfId="0" applyFont="1" applyFill="1" applyBorder="1" applyAlignment="1">
      <alignment horizontal="center"/>
    </xf>
    <xf numFmtId="0" fontId="15" fillId="0" borderId="26"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4" fillId="0" borderId="7" xfId="0" applyFont="1" applyFill="1" applyBorder="1" applyAlignment="1">
      <alignment vertical="center" wrapText="1"/>
    </xf>
    <xf numFmtId="43" fontId="14" fillId="0" borderId="1" xfId="1" applyFont="1" applyFill="1" applyBorder="1" applyAlignment="1">
      <alignment vertical="center"/>
    </xf>
    <xf numFmtId="43" fontId="14" fillId="0" borderId="8" xfId="1" applyFont="1" applyFill="1" applyBorder="1" applyAlignment="1">
      <alignment vertical="center"/>
    </xf>
    <xf numFmtId="0" fontId="18" fillId="0" borderId="7" xfId="0" applyFont="1" applyFill="1" applyBorder="1" applyAlignment="1">
      <alignment vertical="center" wrapText="1"/>
    </xf>
    <xf numFmtId="43" fontId="18" fillId="0" borderId="1" xfId="1" applyFont="1" applyFill="1" applyBorder="1" applyAlignment="1">
      <alignment vertical="center"/>
    </xf>
    <xf numFmtId="43" fontId="18" fillId="0" borderId="8" xfId="1" applyFont="1" applyFill="1" applyBorder="1" applyAlignment="1">
      <alignment vertical="center"/>
    </xf>
    <xf numFmtId="43" fontId="19" fillId="0" borderId="1" xfId="1" applyFont="1" applyFill="1" applyBorder="1" applyAlignment="1">
      <alignment vertical="center"/>
    </xf>
    <xf numFmtId="43" fontId="19" fillId="0" borderId="8" xfId="1" applyFont="1" applyFill="1" applyBorder="1" applyAlignment="1">
      <alignment vertical="center"/>
    </xf>
    <xf numFmtId="43" fontId="18" fillId="0" borderId="1" xfId="1" applyFont="1" applyFill="1" applyBorder="1" applyAlignment="1">
      <alignment horizontal="center" vertical="center"/>
    </xf>
    <xf numFmtId="0" fontId="18" fillId="0" borderId="7" xfId="0" applyFont="1" applyFill="1" applyBorder="1" applyAlignment="1">
      <alignment vertical="center"/>
    </xf>
    <xf numFmtId="43" fontId="23" fillId="0" borderId="1" xfId="1" applyFont="1" applyFill="1" applyBorder="1" applyAlignment="1">
      <alignment vertical="center"/>
    </xf>
    <xf numFmtId="43" fontId="18" fillId="0" borderId="0" xfId="1" applyFont="1" applyFill="1" applyBorder="1" applyAlignment="1">
      <alignment vertical="center"/>
    </xf>
    <xf numFmtId="0" fontId="24" fillId="0" borderId="7" xfId="0" applyFont="1" applyFill="1" applyBorder="1" applyAlignment="1">
      <alignment vertical="center" wrapText="1"/>
    </xf>
    <xf numFmtId="0" fontId="25" fillId="0" borderId="7" xfId="0" applyFont="1" applyFill="1" applyBorder="1" applyAlignment="1">
      <alignment vertical="center" wrapText="1"/>
    </xf>
    <xf numFmtId="0" fontId="14" fillId="0" borderId="7" xfId="0" applyFont="1" applyFill="1" applyBorder="1" applyAlignment="1">
      <alignment vertical="top" wrapText="1"/>
    </xf>
    <xf numFmtId="43" fontId="14" fillId="0" borderId="1" xfId="0" applyNumberFormat="1" applyFont="1" applyFill="1" applyBorder="1" applyAlignment="1">
      <alignment vertical="center"/>
    </xf>
    <xf numFmtId="43" fontId="14" fillId="0" borderId="8" xfId="0" applyNumberFormat="1" applyFont="1" applyFill="1" applyBorder="1" applyAlignment="1">
      <alignment vertical="center"/>
    </xf>
    <xf numFmtId="0" fontId="14" fillId="0" borderId="28" xfId="0" applyFont="1" applyFill="1" applyBorder="1" applyAlignment="1">
      <alignment vertical="center" wrapText="1"/>
    </xf>
    <xf numFmtId="43" fontId="14" fillId="0" borderId="29" xfId="0" applyNumberFormat="1" applyFont="1" applyFill="1" applyBorder="1" applyAlignment="1">
      <alignment vertical="center"/>
    </xf>
    <xf numFmtId="43" fontId="14" fillId="0" borderId="30" xfId="1" applyFont="1" applyFill="1" applyBorder="1" applyAlignment="1">
      <alignment vertical="center"/>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4" fillId="0" borderId="0" xfId="0" applyFont="1" applyFill="1" applyAlignment="1">
      <alignment horizontal="left"/>
    </xf>
    <xf numFmtId="0" fontId="18" fillId="0" borderId="0" xfId="0" applyFont="1" applyFill="1" applyAlignment="1">
      <alignment vertical="center"/>
    </xf>
    <xf numFmtId="0" fontId="4" fillId="0" borderId="0" xfId="0" applyFont="1" applyFill="1" applyAlignment="1">
      <alignment horizontal="left"/>
    </xf>
    <xf numFmtId="43" fontId="18" fillId="0" borderId="0" xfId="0" applyNumberFormat="1" applyFont="1" applyFill="1" applyAlignment="1">
      <alignment vertical="center"/>
    </xf>
    <xf numFmtId="0" fontId="26" fillId="0" borderId="0" xfId="0" applyFont="1" applyFill="1" applyAlignment="1">
      <alignment horizontal="left"/>
    </xf>
    <xf numFmtId="0" fontId="18" fillId="0" borderId="0" xfId="0" applyFont="1" applyFill="1" applyAlignment="1">
      <alignment horizontal="left"/>
    </xf>
    <xf numFmtId="0" fontId="27" fillId="0" borderId="0" xfId="0" applyFont="1" applyFill="1" applyAlignment="1">
      <alignment horizontal="left"/>
    </xf>
    <xf numFmtId="0" fontId="18" fillId="0" borderId="0" xfId="0" applyFont="1" applyFill="1" applyAlignment="1">
      <alignment vertical="center" wrapText="1"/>
    </xf>
    <xf numFmtId="0" fontId="22" fillId="0" borderId="0" xfId="0" applyFont="1" applyFill="1" applyAlignment="1">
      <alignment horizontal="left"/>
    </xf>
    <xf numFmtId="0" fontId="28" fillId="0" borderId="0" xfId="0" applyFont="1" applyAlignment="1">
      <alignment horizontal="center"/>
    </xf>
    <xf numFmtId="0" fontId="28" fillId="0" borderId="0" xfId="0" applyFont="1" applyAlignment="1"/>
    <xf numFmtId="0" fontId="29" fillId="0" borderId="0" xfId="0" applyFont="1"/>
    <xf numFmtId="165" fontId="3" fillId="0" borderId="0" xfId="0" quotePrefix="1" applyNumberFormat="1" applyFont="1"/>
    <xf numFmtId="0" fontId="3" fillId="0" borderId="31" xfId="0" applyFont="1" applyBorder="1"/>
    <xf numFmtId="4" fontId="3" fillId="0" borderId="31" xfId="0" quotePrefix="1" applyNumberFormat="1" applyFont="1" applyBorder="1" applyAlignment="1">
      <alignment horizontal="center"/>
    </xf>
    <xf numFmtId="0" fontId="3" fillId="0" borderId="32" xfId="0" applyFont="1" applyBorder="1"/>
    <xf numFmtId="4" fontId="3" fillId="0" borderId="31" xfId="0" applyNumberFormat="1" applyFont="1" applyBorder="1" applyAlignment="1">
      <alignment horizontal="center"/>
    </xf>
    <xf numFmtId="0" fontId="3" fillId="0" borderId="0" xfId="0" applyFont="1" applyBorder="1"/>
    <xf numFmtId="165" fontId="3" fillId="0" borderId="31" xfId="1" quotePrefix="1" applyNumberFormat="1" applyFont="1" applyBorder="1"/>
    <xf numFmtId="165" fontId="28" fillId="0" borderId="33" xfId="1" applyNumberFormat="1" applyFont="1" applyBorder="1"/>
    <xf numFmtId="166" fontId="3" fillId="0" borderId="0" xfId="1" applyNumberFormat="1" applyFont="1" applyBorder="1"/>
    <xf numFmtId="0" fontId="28" fillId="0" borderId="0" xfId="0" applyFont="1" applyAlignment="1">
      <alignment horizontal="left"/>
    </xf>
    <xf numFmtId="0" fontId="30" fillId="0" borderId="0" xfId="0" applyFont="1" applyAlignment="1">
      <alignment horizontal="left"/>
    </xf>
    <xf numFmtId="0" fontId="30" fillId="0" borderId="0" xfId="0" applyFont="1"/>
    <xf numFmtId="0" fontId="28" fillId="0" borderId="0" xfId="0" applyFont="1"/>
    <xf numFmtId="0" fontId="33" fillId="0" borderId="0" xfId="9" applyFont="1"/>
    <xf numFmtId="0" fontId="34" fillId="0" borderId="0" xfId="10" applyFont="1"/>
    <xf numFmtId="43" fontId="34" fillId="0" borderId="0" xfId="11" applyFont="1"/>
    <xf numFmtId="0" fontId="35" fillId="0" borderId="0" xfId="10" applyFont="1" applyAlignment="1">
      <alignment horizontal="center"/>
    </xf>
    <xf numFmtId="0" fontId="34" fillId="0" borderId="0" xfId="10" applyFont="1" applyAlignment="1">
      <alignment horizontal="center"/>
    </xf>
    <xf numFmtId="0" fontId="35" fillId="0" borderId="0" xfId="10" applyFont="1"/>
    <xf numFmtId="0" fontId="36" fillId="0" borderId="0" xfId="10" applyFont="1"/>
    <xf numFmtId="165" fontId="34" fillId="0" borderId="0" xfId="11" applyNumberFormat="1" applyFont="1"/>
    <xf numFmtId="43" fontId="34" fillId="0" borderId="31" xfId="11" applyFont="1" applyBorder="1"/>
    <xf numFmtId="43" fontId="35" fillId="0" borderId="32" xfId="11" applyFont="1" applyBorder="1"/>
    <xf numFmtId="43" fontId="34" fillId="0" borderId="0" xfId="12" applyFont="1"/>
    <xf numFmtId="165" fontId="35" fillId="0" borderId="32" xfId="11" applyNumberFormat="1" applyFont="1" applyBorder="1"/>
    <xf numFmtId="43" fontId="35" fillId="0" borderId="0" xfId="11" applyFont="1"/>
    <xf numFmtId="43" fontId="34" fillId="0" borderId="0" xfId="10" applyNumberFormat="1" applyFont="1"/>
    <xf numFmtId="0" fontId="34" fillId="0" borderId="0" xfId="10" applyFont="1" applyAlignment="1">
      <alignment wrapText="1"/>
    </xf>
    <xf numFmtId="167" fontId="35" fillId="0" borderId="32" xfId="11" applyNumberFormat="1" applyFont="1" applyBorder="1"/>
    <xf numFmtId="165" fontId="35" fillId="0" borderId="33" xfId="11" applyNumberFormat="1" applyFont="1" applyBorder="1"/>
    <xf numFmtId="167" fontId="35" fillId="0" borderId="0" xfId="11" applyNumberFormat="1" applyFont="1" applyBorder="1"/>
    <xf numFmtId="43" fontId="36" fillId="0" borderId="0" xfId="11" applyFont="1"/>
    <xf numFmtId="0" fontId="40" fillId="0" borderId="0" xfId="0" applyFont="1" applyFill="1"/>
    <xf numFmtId="43" fontId="4" fillId="0" borderId="0" xfId="1" applyFont="1" applyFill="1"/>
    <xf numFmtId="10" fontId="4" fillId="0" borderId="0" xfId="0" applyNumberFormat="1" applyFont="1" applyFill="1" applyAlignment="1">
      <alignment horizontal="center"/>
    </xf>
    <xf numFmtId="0" fontId="41" fillId="0" borderId="0" xfId="0" applyFont="1" applyFill="1" applyAlignment="1">
      <alignment horizontal="center"/>
    </xf>
    <xf numFmtId="43" fontId="40" fillId="0" borderId="0" xfId="1" applyFont="1" applyFill="1"/>
    <xf numFmtId="10" fontId="40" fillId="0" borderId="0" xfId="0" applyNumberFormat="1" applyFont="1" applyFill="1" applyAlignment="1">
      <alignment horizontal="center"/>
    </xf>
    <xf numFmtId="0" fontId="42" fillId="0" borderId="0" xfId="0" applyFont="1" applyFill="1"/>
    <xf numFmtId="0" fontId="41" fillId="0" borderId="34" xfId="0" applyFont="1" applyFill="1" applyBorder="1" applyAlignment="1">
      <alignment horizontal="center" vertical="center" wrapText="1"/>
    </xf>
    <xf numFmtId="0" fontId="41" fillId="0" borderId="1" xfId="0" applyFont="1" applyFill="1" applyBorder="1" applyAlignment="1">
      <alignment horizontal="center" vertical="center" wrapText="1"/>
    </xf>
    <xf numFmtId="43" fontId="41" fillId="0" borderId="1" xfId="1"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3" fillId="0" borderId="0" xfId="0" applyFont="1" applyFill="1" applyAlignment="1">
      <alignment vertical="center"/>
    </xf>
    <xf numFmtId="0" fontId="41" fillId="0" borderId="26" xfId="0" applyFont="1" applyFill="1" applyBorder="1" applyAlignment="1">
      <alignment horizontal="center" vertical="center" wrapText="1"/>
    </xf>
    <xf numFmtId="43" fontId="41" fillId="0" borderId="26" xfId="1" applyFont="1" applyFill="1" applyBorder="1" applyAlignment="1">
      <alignment horizontal="center" vertical="center" wrapText="1"/>
    </xf>
    <xf numFmtId="10" fontId="41" fillId="0" borderId="1" xfId="0" applyNumberFormat="1" applyFont="1" applyFill="1" applyBorder="1" applyAlignment="1">
      <alignment horizontal="center" vertical="center" wrapText="1"/>
    </xf>
    <xf numFmtId="43" fontId="41" fillId="0" borderId="1" xfId="1" applyFont="1" applyFill="1" applyBorder="1" applyAlignment="1">
      <alignment horizontal="center" vertical="center" wrapText="1"/>
    </xf>
    <xf numFmtId="0" fontId="40" fillId="0" borderId="1" xfId="0" applyFont="1" applyFill="1" applyBorder="1" applyAlignment="1">
      <alignment vertical="center" wrapText="1"/>
    </xf>
    <xf numFmtId="43" fontId="40" fillId="0" borderId="1" xfId="1" applyFont="1" applyFill="1" applyBorder="1" applyAlignment="1">
      <alignment vertical="center"/>
    </xf>
    <xf numFmtId="0" fontId="40" fillId="0" borderId="1" xfId="0" applyFont="1" applyFill="1" applyBorder="1" applyAlignment="1">
      <alignment vertical="center"/>
    </xf>
    <xf numFmtId="10" fontId="40" fillId="0" borderId="1" xfId="0" applyNumberFormat="1" applyFont="1" applyFill="1" applyBorder="1" applyAlignment="1">
      <alignment horizontal="center" vertical="center"/>
    </xf>
    <xf numFmtId="10" fontId="40" fillId="0" borderId="1" xfId="0" applyNumberFormat="1" applyFont="1" applyFill="1" applyBorder="1" applyAlignment="1">
      <alignment horizontal="center" vertical="center" wrapText="1"/>
    </xf>
    <xf numFmtId="43" fontId="4" fillId="0" borderId="0" xfId="1" applyFont="1" applyFill="1" applyAlignment="1">
      <alignment vertical="center"/>
    </xf>
    <xf numFmtId="0" fontId="40" fillId="0" borderId="1" xfId="0" applyFont="1" applyFill="1" applyBorder="1" applyAlignment="1">
      <alignment horizontal="left" vertical="center" wrapText="1"/>
    </xf>
    <xf numFmtId="43" fontId="40" fillId="0" borderId="1" xfId="0" applyNumberFormat="1" applyFont="1" applyFill="1" applyBorder="1" applyAlignment="1">
      <alignment vertical="center"/>
    </xf>
    <xf numFmtId="0" fontId="40" fillId="0" borderId="0" xfId="0" applyFont="1" applyFill="1" applyAlignment="1">
      <alignment vertical="top" wrapText="1"/>
    </xf>
    <xf numFmtId="43" fontId="40" fillId="0" borderId="0" xfId="1" applyFont="1" applyFill="1" applyBorder="1"/>
    <xf numFmtId="0" fontId="40" fillId="0" borderId="0" xfId="0" applyFont="1" applyFill="1" applyBorder="1"/>
    <xf numFmtId="0" fontId="43" fillId="0" borderId="0" xfId="0" applyFont="1" applyFill="1" applyBorder="1" applyAlignment="1">
      <alignment horizontal="center"/>
    </xf>
    <xf numFmtId="0" fontId="43" fillId="0" borderId="0" xfId="0" applyFont="1" applyFill="1" applyBorder="1" applyAlignment="1"/>
    <xf numFmtId="43" fontId="43" fillId="0" borderId="0" xfId="1" applyFont="1" applyFill="1" applyBorder="1" applyAlignment="1">
      <alignment horizontal="center"/>
    </xf>
    <xf numFmtId="0" fontId="44" fillId="0" borderId="0" xfId="0" applyFont="1" applyFill="1" applyBorder="1" applyAlignment="1">
      <alignment horizontal="center"/>
    </xf>
    <xf numFmtId="0" fontId="44" fillId="0" borderId="0" xfId="0" applyFont="1" applyFill="1" applyBorder="1" applyAlignment="1"/>
    <xf numFmtId="43" fontId="45" fillId="0" borderId="0" xfId="1" applyFont="1" applyFill="1"/>
    <xf numFmtId="0" fontId="45" fillId="0" borderId="0" xfId="0" applyFont="1" applyFill="1"/>
    <xf numFmtId="10" fontId="45" fillId="0" borderId="0" xfId="0" applyNumberFormat="1" applyFont="1" applyFill="1" applyAlignment="1">
      <alignment horizontal="center"/>
    </xf>
    <xf numFmtId="0" fontId="44" fillId="0" borderId="0" xfId="0" applyFont="1" applyFill="1" applyBorder="1" applyAlignment="1">
      <alignment horizontal="center"/>
    </xf>
    <xf numFmtId="0" fontId="0" fillId="0" borderId="0" xfId="0" applyFont="1" applyAlignment="1">
      <alignment horizontal="left"/>
    </xf>
    <xf numFmtId="43" fontId="39" fillId="0" borderId="0" xfId="1" applyFont="1" applyAlignment="1">
      <alignment horizontal="right"/>
    </xf>
    <xf numFmtId="0" fontId="39" fillId="0" borderId="0" xfId="0" applyFont="1" applyAlignment="1">
      <alignment horizontal="center"/>
    </xf>
    <xf numFmtId="0" fontId="39" fillId="0" borderId="0" xfId="0" applyFont="1" applyAlignment="1">
      <alignment horizontal="left" wrapText="1"/>
    </xf>
    <xf numFmtId="43" fontId="39" fillId="0" borderId="0" xfId="1" applyFont="1"/>
    <xf numFmtId="0" fontId="39" fillId="0" borderId="0" xfId="0" applyFont="1"/>
    <xf numFmtId="0" fontId="39" fillId="0" borderId="0" xfId="0" applyFont="1" applyAlignment="1">
      <alignment horizontal="left"/>
    </xf>
    <xf numFmtId="0" fontId="9" fillId="0" borderId="35" xfId="0" applyFont="1" applyBorder="1" applyAlignment="1">
      <alignment horizontal="center"/>
    </xf>
    <xf numFmtId="0" fontId="9" fillId="0" borderId="36" xfId="0" applyFont="1" applyBorder="1" applyAlignment="1">
      <alignment horizontal="center"/>
    </xf>
    <xf numFmtId="0" fontId="9" fillId="0" borderId="37" xfId="0" applyFont="1" applyBorder="1" applyAlignment="1">
      <alignment horizontal="center"/>
    </xf>
    <xf numFmtId="0" fontId="3" fillId="0" borderId="38" xfId="0" applyFont="1" applyBorder="1" applyAlignment="1">
      <alignment horizontal="center"/>
    </xf>
    <xf numFmtId="0" fontId="3" fillId="0" borderId="0" xfId="0" applyFont="1" applyBorder="1" applyAlignment="1">
      <alignment horizontal="center"/>
    </xf>
    <xf numFmtId="0" fontId="3" fillId="0" borderId="39" xfId="0" applyFont="1" applyBorder="1" applyAlignment="1">
      <alignment horizontal="center"/>
    </xf>
    <xf numFmtId="0" fontId="3" fillId="0" borderId="38" xfId="0" applyFont="1" applyBorder="1" applyAlignment="1">
      <alignment horizontal="left"/>
    </xf>
    <xf numFmtId="43" fontId="3" fillId="0" borderId="0" xfId="1"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horizontal="left" wrapText="1"/>
    </xf>
    <xf numFmtId="43" fontId="3" fillId="0" borderId="0" xfId="1" applyFont="1" applyBorder="1"/>
    <xf numFmtId="0" fontId="3" fillId="0" borderId="39" xfId="0" applyFont="1" applyBorder="1"/>
    <xf numFmtId="43" fontId="39" fillId="0" borderId="0" xfId="1" applyFont="1" applyBorder="1" applyAlignment="1">
      <alignment horizontal="right"/>
    </xf>
    <xf numFmtId="0" fontId="28" fillId="0" borderId="0" xfId="0" applyFont="1" applyBorder="1" applyAlignment="1">
      <alignment horizontal="right"/>
    </xf>
    <xf numFmtId="0" fontId="39" fillId="0" borderId="40" xfId="0" applyFont="1" applyBorder="1" applyAlignment="1">
      <alignment horizontal="left"/>
    </xf>
    <xf numFmtId="43" fontId="39" fillId="0" borderId="41" xfId="1" applyFont="1" applyBorder="1" applyAlignment="1">
      <alignment horizontal="right"/>
    </xf>
    <xf numFmtId="0" fontId="39" fillId="0" borderId="41" xfId="0" applyFont="1" applyBorder="1" applyAlignment="1">
      <alignment horizontal="center"/>
    </xf>
    <xf numFmtId="0" fontId="39" fillId="0" borderId="41" xfId="0" applyFont="1" applyBorder="1" applyAlignment="1">
      <alignment horizontal="left" wrapText="1"/>
    </xf>
    <xf numFmtId="43" fontId="39" fillId="0" borderId="41" xfId="1" applyFont="1" applyBorder="1"/>
    <xf numFmtId="0" fontId="39" fillId="0" borderId="41" xfId="0" applyFont="1" applyBorder="1"/>
    <xf numFmtId="0" fontId="39" fillId="0" borderId="42" xfId="0" applyFont="1" applyBorder="1"/>
    <xf numFmtId="0" fontId="28" fillId="0" borderId="43" xfId="0" applyFont="1" applyBorder="1" applyAlignment="1">
      <alignment horizontal="center" vertical="center" wrapText="1"/>
    </xf>
    <xf numFmtId="43" fontId="28" fillId="0" borderId="43" xfId="1" applyFont="1" applyBorder="1" applyAlignment="1">
      <alignment horizontal="center" vertical="center" wrapText="1"/>
    </xf>
    <xf numFmtId="0" fontId="28" fillId="0" borderId="43" xfId="0" applyFont="1" applyBorder="1" applyAlignment="1">
      <alignment horizontal="center" vertical="center"/>
    </xf>
    <xf numFmtId="0" fontId="28" fillId="0" borderId="44" xfId="0" applyFont="1" applyBorder="1" applyAlignment="1">
      <alignment horizontal="center" vertical="center"/>
    </xf>
    <xf numFmtId="0" fontId="28" fillId="0" borderId="45" xfId="0" applyFont="1" applyBorder="1" applyAlignment="1">
      <alignment horizontal="center" vertical="center"/>
    </xf>
    <xf numFmtId="0" fontId="28" fillId="0" borderId="46" xfId="0" applyFont="1" applyBorder="1" applyAlignment="1">
      <alignment horizontal="center" vertical="center"/>
    </xf>
    <xf numFmtId="0" fontId="28" fillId="0" borderId="47" xfId="0" applyFont="1" applyBorder="1" applyAlignment="1">
      <alignment horizontal="center" vertical="center" wrapText="1"/>
    </xf>
    <xf numFmtId="43" fontId="28" fillId="0" borderId="47" xfId="1" applyFont="1" applyBorder="1" applyAlignment="1">
      <alignment horizontal="center" vertical="center" wrapText="1"/>
    </xf>
    <xf numFmtId="0" fontId="28" fillId="0" borderId="47" xfId="0" applyFont="1" applyBorder="1" applyAlignment="1">
      <alignment horizontal="center" vertical="center"/>
    </xf>
    <xf numFmtId="0" fontId="28" fillId="0" borderId="44" xfId="0" applyFont="1" applyBorder="1" applyAlignment="1">
      <alignment horizontal="center"/>
    </xf>
    <xf numFmtId="0" fontId="28" fillId="0" borderId="45" xfId="0" applyFont="1" applyBorder="1" applyAlignment="1">
      <alignment horizontal="center"/>
    </xf>
    <xf numFmtId="0" fontId="28" fillId="0" borderId="46" xfId="0" applyFont="1" applyBorder="1" applyAlignment="1">
      <alignment horizontal="center"/>
    </xf>
    <xf numFmtId="0" fontId="28" fillId="0" borderId="48" xfId="0" applyFont="1" applyBorder="1" applyAlignment="1">
      <alignment horizontal="center" vertical="center" wrapText="1"/>
    </xf>
    <xf numFmtId="43" fontId="28" fillId="0" borderId="48" xfId="1" applyFont="1" applyBorder="1" applyAlignment="1">
      <alignment horizontal="center" vertical="center" wrapText="1"/>
    </xf>
    <xf numFmtId="0" fontId="28" fillId="0" borderId="48" xfId="0" applyFont="1" applyBorder="1" applyAlignment="1">
      <alignment horizontal="center" vertical="center"/>
    </xf>
    <xf numFmtId="43" fontId="28" fillId="0" borderId="49" xfId="1" applyFont="1" applyBorder="1" applyAlignment="1">
      <alignment horizontal="center" vertical="center"/>
    </xf>
    <xf numFmtId="43" fontId="28" fillId="0" borderId="41" xfId="1" applyFont="1" applyBorder="1" applyAlignment="1">
      <alignment horizontal="center" vertical="center"/>
    </xf>
    <xf numFmtId="0" fontId="28" fillId="0" borderId="49" xfId="0" applyFont="1" applyBorder="1" applyAlignment="1">
      <alignment horizontal="center" vertical="center"/>
    </xf>
    <xf numFmtId="0" fontId="28" fillId="0" borderId="42" xfId="0" applyFont="1" applyBorder="1" applyAlignment="1">
      <alignment horizontal="center" vertical="center" wrapText="1"/>
    </xf>
    <xf numFmtId="0" fontId="43" fillId="0" borderId="35" xfId="0" applyFont="1" applyBorder="1" applyAlignment="1">
      <alignment horizontal="center"/>
    </xf>
    <xf numFmtId="0" fontId="43" fillId="0" borderId="36" xfId="0" applyFont="1" applyBorder="1" applyAlignment="1">
      <alignment horizontal="center"/>
    </xf>
    <xf numFmtId="0" fontId="43" fillId="0" borderId="37" xfId="0" applyFont="1" applyBorder="1" applyAlignment="1">
      <alignment horizontal="center"/>
    </xf>
    <xf numFmtId="0" fontId="4" fillId="0" borderId="4" xfId="0" applyFont="1" applyBorder="1" applyAlignment="1">
      <alignment horizontal="left"/>
    </xf>
    <xf numFmtId="43" fontId="4" fillId="0" borderId="5" xfId="1" applyFont="1" applyBorder="1" applyAlignment="1">
      <alignment horizontal="center"/>
    </xf>
    <xf numFmtId="169" fontId="4" fillId="0" borderId="5" xfId="0" applyNumberFormat="1" applyFont="1" applyBorder="1" applyAlignment="1">
      <alignment horizontal="center"/>
    </xf>
    <xf numFmtId="0" fontId="4" fillId="0" borderId="5" xfId="0" applyFont="1" applyBorder="1" applyAlignment="1">
      <alignment horizontal="left" wrapText="1"/>
    </xf>
    <xf numFmtId="0" fontId="43" fillId="0" borderId="5" xfId="0" applyFont="1" applyBorder="1" applyAlignment="1">
      <alignment horizontal="center"/>
    </xf>
    <xf numFmtId="0" fontId="43" fillId="0" borderId="6" xfId="0" applyFont="1" applyBorder="1" applyAlignment="1">
      <alignment horizontal="center"/>
    </xf>
    <xf numFmtId="0" fontId="4" fillId="0" borderId="7" xfId="0" applyFont="1" applyBorder="1" applyAlignment="1">
      <alignment horizontal="left"/>
    </xf>
    <xf numFmtId="43" fontId="4" fillId="0" borderId="1" xfId="1" applyFont="1" applyBorder="1" applyAlignment="1">
      <alignment horizontal="center"/>
    </xf>
    <xf numFmtId="169" fontId="4" fillId="0" borderId="1" xfId="0" applyNumberFormat="1" applyFont="1" applyBorder="1" applyAlignment="1">
      <alignment horizontal="center"/>
    </xf>
    <xf numFmtId="0" fontId="4" fillId="0" borderId="1" xfId="0" applyFont="1" applyBorder="1" applyAlignment="1">
      <alignment horizontal="left" wrapText="1"/>
    </xf>
    <xf numFmtId="0" fontId="43" fillId="0" borderId="1" xfId="0" applyFont="1" applyBorder="1" applyAlignment="1">
      <alignment horizontal="center"/>
    </xf>
    <xf numFmtId="0" fontId="43" fillId="0" borderId="8" xfId="0" applyFont="1" applyBorder="1" applyAlignment="1">
      <alignment horizontal="center"/>
    </xf>
    <xf numFmtId="0" fontId="4" fillId="0" borderId="7" xfId="1" applyNumberFormat="1" applyFont="1" applyFill="1" applyBorder="1" applyAlignment="1">
      <alignment horizontal="left"/>
    </xf>
    <xf numFmtId="43" fontId="3" fillId="0" borderId="1" xfId="1" applyFont="1" applyFill="1" applyBorder="1" applyAlignment="1">
      <alignment horizontal="right"/>
    </xf>
    <xf numFmtId="170" fontId="4" fillId="0" borderId="1" xfId="1" applyNumberFormat="1" applyFont="1" applyFill="1" applyBorder="1" applyAlignment="1">
      <alignment horizontal="center"/>
    </xf>
    <xf numFmtId="0" fontId="3" fillId="0" borderId="1" xfId="0" applyFont="1" applyFill="1" applyBorder="1" applyAlignment="1">
      <alignment horizontal="left" vertical="center" wrapText="1"/>
    </xf>
    <xf numFmtId="43" fontId="3" fillId="0" borderId="1" xfId="1" applyFont="1" applyFill="1" applyBorder="1" applyAlignment="1">
      <alignment horizontal="right" vertical="center"/>
    </xf>
    <xf numFmtId="0" fontId="3" fillId="0" borderId="1" xfId="0" applyFont="1" applyFill="1" applyBorder="1" applyAlignment="1">
      <alignment horizontal="right" vertical="center"/>
    </xf>
    <xf numFmtId="43" fontId="3" fillId="0" borderId="8" xfId="1" applyFont="1" applyFill="1" applyBorder="1" applyAlignment="1">
      <alignment horizontal="right"/>
    </xf>
    <xf numFmtId="0" fontId="39" fillId="0" borderId="0" xfId="0" applyFont="1" applyAlignment="1">
      <alignment horizontal="right"/>
    </xf>
    <xf numFmtId="0" fontId="3" fillId="0" borderId="1" xfId="0" applyFont="1" applyFill="1" applyBorder="1" applyAlignment="1">
      <alignment horizontal="right"/>
    </xf>
    <xf numFmtId="0" fontId="4" fillId="0" borderId="9" xfId="1" applyNumberFormat="1" applyFont="1" applyFill="1" applyBorder="1" applyAlignment="1">
      <alignment horizontal="left"/>
    </xf>
    <xf numFmtId="43" fontId="3" fillId="0" borderId="10" xfId="1" applyFont="1" applyFill="1" applyBorder="1" applyAlignment="1">
      <alignment horizontal="right"/>
    </xf>
    <xf numFmtId="170" fontId="4" fillId="0" borderId="10" xfId="1" applyNumberFormat="1" applyFont="1" applyFill="1" applyBorder="1" applyAlignment="1">
      <alignment horizontal="center"/>
    </xf>
    <xf numFmtId="0" fontId="3" fillId="0" borderId="10" xfId="0" applyFont="1" applyFill="1" applyBorder="1" applyAlignment="1">
      <alignment horizontal="left" vertical="center" wrapText="1"/>
    </xf>
    <xf numFmtId="0" fontId="3" fillId="0" borderId="10" xfId="0" applyFont="1" applyFill="1" applyBorder="1" applyAlignment="1">
      <alignment horizontal="right"/>
    </xf>
    <xf numFmtId="43" fontId="3" fillId="0" borderId="13" xfId="1" applyFont="1" applyFill="1" applyBorder="1" applyAlignment="1">
      <alignment horizontal="right"/>
    </xf>
    <xf numFmtId="0" fontId="28" fillId="0" borderId="22" xfId="0" applyFont="1" applyBorder="1" applyAlignment="1">
      <alignment horizontal="center"/>
    </xf>
    <xf numFmtId="43" fontId="28" fillId="0" borderId="23" xfId="1" applyFont="1" applyFill="1" applyBorder="1" applyAlignment="1">
      <alignment horizontal="center"/>
    </xf>
    <xf numFmtId="170" fontId="43" fillId="0" borderId="23" xfId="1" applyNumberFormat="1" applyFont="1" applyFill="1" applyBorder="1" applyAlignment="1">
      <alignment horizontal="center"/>
    </xf>
    <xf numFmtId="0" fontId="28" fillId="0" borderId="23" xfId="0" applyFont="1" applyFill="1" applyBorder="1" applyAlignment="1">
      <alignment horizontal="center" vertical="center" wrapText="1"/>
    </xf>
    <xf numFmtId="43" fontId="28" fillId="0" borderId="24" xfId="1" applyFont="1" applyFill="1" applyBorder="1" applyAlignment="1">
      <alignment horizontal="center"/>
    </xf>
    <xf numFmtId="43" fontId="39" fillId="0" borderId="0" xfId="0" applyNumberFormat="1" applyFont="1"/>
    <xf numFmtId="0" fontId="28" fillId="0" borderId="0" xfId="0" applyFont="1" applyBorder="1" applyAlignment="1">
      <alignment horizontal="center"/>
    </xf>
    <xf numFmtId="43" fontId="28" fillId="0" borderId="0" xfId="1" applyFont="1" applyFill="1" applyBorder="1" applyAlignment="1">
      <alignment horizontal="center"/>
    </xf>
    <xf numFmtId="170" fontId="43" fillId="0" borderId="0" xfId="1" applyNumberFormat="1" applyFont="1" applyFill="1" applyBorder="1" applyAlignment="1">
      <alignment horizontal="center"/>
    </xf>
    <xf numFmtId="0" fontId="28" fillId="0" borderId="0" xfId="0" applyFont="1" applyFill="1" applyBorder="1" applyAlignment="1">
      <alignment horizontal="center" vertical="center" wrapText="1"/>
    </xf>
    <xf numFmtId="0" fontId="3" fillId="0" borderId="0" xfId="0" applyFont="1" applyBorder="1" applyAlignment="1">
      <alignment horizontal="left"/>
    </xf>
    <xf numFmtId="43" fontId="3" fillId="0" borderId="0" xfId="1" applyFont="1" applyFill="1" applyBorder="1" applyAlignment="1">
      <alignment horizontal="right"/>
    </xf>
    <xf numFmtId="170" fontId="4" fillId="0" borderId="0" xfId="1" applyNumberFormat="1" applyFont="1" applyFill="1" applyBorder="1" applyAlignment="1">
      <alignment horizontal="center"/>
    </xf>
    <xf numFmtId="0" fontId="3" fillId="0" borderId="0" xfId="0" applyFont="1" applyFill="1" applyBorder="1" applyAlignment="1">
      <alignment horizontal="left" vertical="center" wrapText="1"/>
    </xf>
    <xf numFmtId="43" fontId="3" fillId="0" borderId="0" xfId="1" applyFont="1" applyFill="1" applyBorder="1"/>
    <xf numFmtId="0" fontId="43" fillId="0" borderId="44" xfId="0" applyFont="1" applyBorder="1" applyAlignment="1">
      <alignment horizontal="center"/>
    </xf>
    <xf numFmtId="0" fontId="43" fillId="0" borderId="45" xfId="0" applyFont="1" applyBorder="1" applyAlignment="1">
      <alignment horizontal="center"/>
    </xf>
    <xf numFmtId="0" fontId="43" fillId="0" borderId="46" xfId="0" applyFont="1" applyBorder="1" applyAlignment="1">
      <alignment horizontal="center"/>
    </xf>
    <xf numFmtId="0" fontId="43" fillId="0" borderId="38" xfId="0" applyFont="1" applyBorder="1" applyAlignment="1">
      <alignment horizontal="center"/>
    </xf>
    <xf numFmtId="0" fontId="43" fillId="0" borderId="0" xfId="0" applyFont="1" applyBorder="1" applyAlignment="1">
      <alignment horizontal="center"/>
    </xf>
    <xf numFmtId="0" fontId="43" fillId="0" borderId="39" xfId="0" applyFont="1" applyBorder="1" applyAlignment="1">
      <alignment horizontal="center"/>
    </xf>
    <xf numFmtId="169" fontId="4"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7" xfId="0" applyFont="1" applyBorder="1" applyAlignment="1">
      <alignment horizontal="left" wrapText="1"/>
    </xf>
    <xf numFmtId="0" fontId="4" fillId="0" borderId="1" xfId="0" applyFont="1" applyFill="1" applyBorder="1" applyAlignment="1">
      <alignment horizontal="left" vertical="center" wrapText="1"/>
    </xf>
    <xf numFmtId="0" fontId="3" fillId="0" borderId="7" xfId="0" applyFont="1" applyFill="1" applyBorder="1" applyAlignment="1"/>
    <xf numFmtId="43" fontId="3" fillId="0" borderId="1" xfId="1" applyFont="1" applyBorder="1" applyAlignment="1">
      <alignment horizontal="right" wrapText="1"/>
    </xf>
    <xf numFmtId="169" fontId="4" fillId="0" borderId="1" xfId="1" applyNumberFormat="1" applyFont="1" applyFill="1" applyBorder="1" applyAlignment="1">
      <alignment horizontal="center"/>
    </xf>
    <xf numFmtId="0" fontId="4" fillId="0" borderId="1" xfId="0" applyFont="1" applyFill="1" applyBorder="1" applyAlignment="1">
      <alignment wrapText="1"/>
    </xf>
    <xf numFmtId="43" fontId="4" fillId="0" borderId="1" xfId="1" applyFont="1" applyBorder="1" applyAlignment="1"/>
    <xf numFmtId="171" fontId="3" fillId="0" borderId="1" xfId="0" applyNumberFormat="1" applyFont="1" applyBorder="1" applyAlignment="1">
      <alignment horizontal="right" wrapText="1"/>
    </xf>
    <xf numFmtId="0" fontId="43" fillId="0" borderId="1" xfId="0" applyFont="1" applyBorder="1" applyAlignment="1"/>
    <xf numFmtId="171" fontId="3" fillId="0" borderId="8" xfId="0" applyNumberFormat="1" applyFont="1" applyBorder="1" applyAlignment="1">
      <alignment horizontal="right" wrapText="1"/>
    </xf>
    <xf numFmtId="0" fontId="39" fillId="0" borderId="0" xfId="0" applyFont="1" applyAlignment="1"/>
    <xf numFmtId="0" fontId="3" fillId="0" borderId="50" xfId="0" applyFont="1" applyFill="1" applyBorder="1" applyAlignment="1"/>
    <xf numFmtId="43" fontId="3" fillId="0" borderId="34" xfId="1" applyFont="1" applyBorder="1" applyAlignment="1">
      <alignment horizontal="right" wrapText="1"/>
    </xf>
    <xf numFmtId="169" fontId="4" fillId="0" borderId="34" xfId="1" applyNumberFormat="1" applyFont="1" applyFill="1" applyBorder="1" applyAlignment="1">
      <alignment horizontal="center"/>
    </xf>
    <xf numFmtId="0" fontId="39" fillId="0" borderId="34" xfId="0" applyFont="1" applyBorder="1" applyAlignment="1">
      <alignment wrapText="1"/>
    </xf>
    <xf numFmtId="43" fontId="4" fillId="0" borderId="34" xfId="1" applyFont="1" applyBorder="1" applyAlignment="1"/>
    <xf numFmtId="43" fontId="43" fillId="0" borderId="34" xfId="1" applyFont="1" applyBorder="1" applyAlignment="1"/>
    <xf numFmtId="0" fontId="43" fillId="0" borderId="34" xfId="0" applyFont="1" applyBorder="1" applyAlignment="1"/>
    <xf numFmtId="171" fontId="3" fillId="0" borderId="51" xfId="0" applyNumberFormat="1" applyFont="1" applyBorder="1" applyAlignment="1">
      <alignment horizontal="right" wrapText="1"/>
    </xf>
    <xf numFmtId="0" fontId="28" fillId="0" borderId="52" xfId="0" applyFont="1" applyBorder="1" applyAlignment="1">
      <alignment horizontal="left"/>
    </xf>
    <xf numFmtId="43" fontId="28" fillId="0" borderId="53" xfId="1" applyFont="1" applyFill="1" applyBorder="1" applyAlignment="1">
      <alignment horizontal="right"/>
    </xf>
    <xf numFmtId="0" fontId="12" fillId="0" borderId="53" xfId="0" applyFont="1" applyFill="1" applyBorder="1" applyAlignment="1">
      <alignment horizontal="center"/>
    </xf>
    <xf numFmtId="0" fontId="12" fillId="0" borderId="53" xfId="0" applyFont="1" applyFill="1" applyBorder="1" applyAlignment="1">
      <alignment horizontal="left" wrapText="1"/>
    </xf>
    <xf numFmtId="43" fontId="28" fillId="0" borderId="54" xfId="1" applyFont="1" applyFill="1" applyBorder="1" applyAlignment="1">
      <alignment horizontal="right"/>
    </xf>
    <xf numFmtId="43" fontId="0" fillId="0" borderId="0" xfId="0" applyNumberFormat="1" applyFont="1"/>
    <xf numFmtId="0" fontId="0" fillId="0" borderId="0" xfId="0" applyFont="1"/>
    <xf numFmtId="0" fontId="28" fillId="0" borderId="40" xfId="0" applyFont="1" applyBorder="1" applyAlignment="1">
      <alignment horizontal="left"/>
    </xf>
    <xf numFmtId="43" fontId="3" fillId="0" borderId="41" xfId="1" applyFont="1" applyBorder="1" applyAlignment="1">
      <alignment horizontal="right"/>
    </xf>
    <xf numFmtId="0" fontId="0" fillId="0" borderId="41" xfId="0" applyFont="1" applyBorder="1" applyAlignment="1">
      <alignment horizontal="center"/>
    </xf>
    <xf numFmtId="0" fontId="0" fillId="0" borderId="41" xfId="0" applyFont="1" applyBorder="1" applyAlignment="1">
      <alignment horizontal="left" wrapText="1"/>
    </xf>
    <xf numFmtId="43" fontId="3" fillId="0" borderId="45" xfId="0" applyNumberFormat="1" applyFont="1" applyBorder="1"/>
    <xf numFmtId="43" fontId="3" fillId="0" borderId="46" xfId="0" applyNumberFormat="1" applyFont="1" applyBorder="1"/>
    <xf numFmtId="0" fontId="28" fillId="0" borderId="49" xfId="0" applyFont="1" applyBorder="1" applyAlignment="1">
      <alignment horizontal="left"/>
    </xf>
    <xf numFmtId="43" fontId="28" fillId="0" borderId="45" xfId="1" applyFont="1" applyBorder="1" applyAlignment="1">
      <alignment horizontal="right"/>
    </xf>
    <xf numFmtId="0" fontId="3" fillId="0" borderId="49" xfId="0" applyFont="1" applyBorder="1" applyAlignment="1">
      <alignment horizontal="center"/>
    </xf>
    <xf numFmtId="43" fontId="3" fillId="0" borderId="45" xfId="0" applyNumberFormat="1" applyFont="1" applyBorder="1" applyAlignment="1">
      <alignment horizontal="left" wrapText="1"/>
    </xf>
    <xf numFmtId="172" fontId="28" fillId="0" borderId="45" xfId="0" applyNumberFormat="1" applyFont="1" applyBorder="1" applyAlignment="1">
      <alignment horizontal="right"/>
    </xf>
    <xf numFmtId="172" fontId="28" fillId="0" borderId="53" xfId="0" applyNumberFormat="1" applyFont="1" applyBorder="1" applyAlignment="1">
      <alignment horizontal="right"/>
    </xf>
    <xf numFmtId="172" fontId="28" fillId="0" borderId="46" xfId="0" applyNumberFormat="1" applyFont="1" applyBorder="1" applyAlignment="1">
      <alignment horizontal="right"/>
    </xf>
    <xf numFmtId="172" fontId="39" fillId="0" borderId="0" xfId="0" applyNumberFormat="1" applyFont="1"/>
    <xf numFmtId="0" fontId="28" fillId="0" borderId="0" xfId="0" applyFont="1" applyBorder="1" applyAlignment="1">
      <alignment horizontal="left"/>
    </xf>
    <xf numFmtId="43" fontId="28" fillId="0" borderId="0" xfId="1" applyFont="1" applyBorder="1" applyAlignment="1">
      <alignment horizontal="right"/>
    </xf>
    <xf numFmtId="43" fontId="3" fillId="0" borderId="0" xfId="0" applyNumberFormat="1" applyFont="1" applyBorder="1" applyAlignment="1">
      <alignment horizontal="left" wrapText="1"/>
    </xf>
    <xf numFmtId="43" fontId="28" fillId="0" borderId="0" xfId="1" applyFont="1" applyBorder="1"/>
    <xf numFmtId="172" fontId="28" fillId="0" borderId="0" xfId="0" applyNumberFormat="1" applyFont="1" applyBorder="1"/>
    <xf numFmtId="0" fontId="0" fillId="0" borderId="0" xfId="0" applyFont="1" applyAlignment="1">
      <alignment horizontal="left" vertical="center" wrapText="1"/>
    </xf>
    <xf numFmtId="0" fontId="0" fillId="0" borderId="0" xfId="0" applyFont="1" applyAlignment="1">
      <alignment horizontal="left" wrapText="1"/>
    </xf>
    <xf numFmtId="43" fontId="0" fillId="0" borderId="0" xfId="1" applyFont="1" applyAlignment="1">
      <alignment horizontal="right" wrapText="1"/>
    </xf>
    <xf numFmtId="0" fontId="0" fillId="0" borderId="0" xfId="0" applyFont="1" applyAlignment="1">
      <alignment horizontal="center" wrapText="1"/>
    </xf>
    <xf numFmtId="0" fontId="9" fillId="0" borderId="0" xfId="0" applyFont="1" applyBorder="1" applyAlignment="1">
      <alignment horizontal="left"/>
    </xf>
    <xf numFmtId="43" fontId="46" fillId="0" borderId="0" xfId="1" applyFont="1" applyBorder="1" applyAlignment="1">
      <alignment horizontal="right"/>
    </xf>
    <xf numFmtId="0" fontId="46" fillId="0" borderId="0" xfId="0" applyFont="1" applyBorder="1" applyAlignment="1">
      <alignment horizontal="center"/>
    </xf>
    <xf numFmtId="172" fontId="39" fillId="0" borderId="0" xfId="0" applyNumberFormat="1" applyFont="1" applyAlignment="1">
      <alignment horizontal="left" wrapText="1"/>
    </xf>
    <xf numFmtId="43" fontId="46" fillId="0" borderId="0" xfId="1" applyFont="1" applyBorder="1"/>
    <xf numFmtId="43" fontId="9" fillId="0" borderId="0" xfId="1" applyFont="1" applyBorder="1"/>
    <xf numFmtId="0" fontId="11" fillId="0" borderId="0" xfId="0" applyFont="1" applyAlignment="1">
      <alignment horizontal="left"/>
    </xf>
    <xf numFmtId="43" fontId="19" fillId="0" borderId="0" xfId="1" applyFont="1" applyAlignment="1">
      <alignment horizontal="right"/>
    </xf>
    <xf numFmtId="0" fontId="19" fillId="0" borderId="0" xfId="0" applyFont="1" applyAlignment="1">
      <alignment horizontal="center"/>
    </xf>
    <xf numFmtId="0" fontId="46" fillId="0" borderId="0" xfId="0" applyFont="1" applyBorder="1" applyAlignment="1">
      <alignment horizontal="left" wrapText="1"/>
    </xf>
    <xf numFmtId="43" fontId="19" fillId="0" borderId="0" xfId="1" applyFont="1"/>
  </cellXfs>
  <cellStyles count="54288">
    <cellStyle name="Comma" xfId="1" builtinId="3"/>
    <cellStyle name="Comma 10" xfId="13"/>
    <cellStyle name="Comma 10 10" xfId="14"/>
    <cellStyle name="Comma 10 11" xfId="15"/>
    <cellStyle name="Comma 10 12" xfId="16"/>
    <cellStyle name="Comma 10 13" xfId="17"/>
    <cellStyle name="Comma 10 14" xfId="18"/>
    <cellStyle name="Comma 10 15" xfId="19"/>
    <cellStyle name="Comma 10 16" xfId="20"/>
    <cellStyle name="Comma 10 17" xfId="21"/>
    <cellStyle name="Comma 10 18" xfId="22"/>
    <cellStyle name="Comma 10 19" xfId="23"/>
    <cellStyle name="Comma 10 2" xfId="24"/>
    <cellStyle name="Comma 10 2 10" xfId="25"/>
    <cellStyle name="Comma 10 2 11" xfId="26"/>
    <cellStyle name="Comma 10 2 12" xfId="27"/>
    <cellStyle name="Comma 10 2 13" xfId="28"/>
    <cellStyle name="Comma 10 2 14" xfId="29"/>
    <cellStyle name="Comma 10 2 15" xfId="30"/>
    <cellStyle name="Comma 10 2 16" xfId="31"/>
    <cellStyle name="Comma 10 2 17" xfId="32"/>
    <cellStyle name="Comma 10 2 18" xfId="33"/>
    <cellStyle name="Comma 10 2 19" xfId="34"/>
    <cellStyle name="Comma 10 2 2" xfId="35"/>
    <cellStyle name="Comma 10 2 2 10" xfId="36"/>
    <cellStyle name="Comma 10 2 2 11" xfId="37"/>
    <cellStyle name="Comma 10 2 2 12" xfId="38"/>
    <cellStyle name="Comma 10 2 2 13" xfId="39"/>
    <cellStyle name="Comma 10 2 2 14" xfId="40"/>
    <cellStyle name="Comma 10 2 2 15" xfId="41"/>
    <cellStyle name="Comma 10 2 2 16" xfId="42"/>
    <cellStyle name="Comma 10 2 2 17" xfId="43"/>
    <cellStyle name="Comma 10 2 2 18" xfId="44"/>
    <cellStyle name="Comma 10 2 2 19" xfId="45"/>
    <cellStyle name="Comma 10 2 2 2" xfId="46"/>
    <cellStyle name="Comma 10 2 2 20" xfId="47"/>
    <cellStyle name="Comma 10 2 2 21" xfId="48"/>
    <cellStyle name="Comma 10 2 2 22" xfId="49"/>
    <cellStyle name="Comma 10 2 2 23" xfId="50"/>
    <cellStyle name="Comma 10 2 2 24" xfId="51"/>
    <cellStyle name="Comma 10 2 2 25" xfId="52"/>
    <cellStyle name="Comma 10 2 2 26" xfId="53"/>
    <cellStyle name="Comma 10 2 2 27" xfId="54"/>
    <cellStyle name="Comma 10 2 2 28" xfId="55"/>
    <cellStyle name="Comma 10 2 2 29" xfId="56"/>
    <cellStyle name="Comma 10 2 2 3" xfId="57"/>
    <cellStyle name="Comma 10 2 2 30" xfId="58"/>
    <cellStyle name="Comma 10 2 2 31" xfId="59"/>
    <cellStyle name="Comma 10 2 2 32" xfId="60"/>
    <cellStyle name="Comma 10 2 2 33" xfId="61"/>
    <cellStyle name="Comma 10 2 2 34" xfId="62"/>
    <cellStyle name="Comma 10 2 2 35" xfId="63"/>
    <cellStyle name="Comma 10 2 2 36" xfId="64"/>
    <cellStyle name="Comma 10 2 2 37" xfId="65"/>
    <cellStyle name="Comma 10 2 2 4" xfId="66"/>
    <cellStyle name="Comma 10 2 2 5" xfId="67"/>
    <cellStyle name="Comma 10 2 2 6" xfId="68"/>
    <cellStyle name="Comma 10 2 2 7" xfId="69"/>
    <cellStyle name="Comma 10 2 2 8" xfId="70"/>
    <cellStyle name="Comma 10 2 2 9" xfId="71"/>
    <cellStyle name="Comma 10 2 20" xfId="72"/>
    <cellStyle name="Comma 10 2 21" xfId="73"/>
    <cellStyle name="Comma 10 2 22" xfId="74"/>
    <cellStyle name="Comma 10 2 23" xfId="75"/>
    <cellStyle name="Comma 10 2 24" xfId="76"/>
    <cellStyle name="Comma 10 2 25" xfId="77"/>
    <cellStyle name="Comma 10 2 26" xfId="78"/>
    <cellStyle name="Comma 10 2 27" xfId="79"/>
    <cellStyle name="Comma 10 2 28" xfId="80"/>
    <cellStyle name="Comma 10 2 29" xfId="81"/>
    <cellStyle name="Comma 10 2 3" xfId="82"/>
    <cellStyle name="Comma 10 2 3 10" xfId="83"/>
    <cellStyle name="Comma 10 2 3 11" xfId="84"/>
    <cellStyle name="Comma 10 2 3 12" xfId="85"/>
    <cellStyle name="Comma 10 2 3 13" xfId="86"/>
    <cellStyle name="Comma 10 2 3 14" xfId="87"/>
    <cellStyle name="Comma 10 2 3 15" xfId="88"/>
    <cellStyle name="Comma 10 2 3 16" xfId="89"/>
    <cellStyle name="Comma 10 2 3 17" xfId="90"/>
    <cellStyle name="Comma 10 2 3 18" xfId="91"/>
    <cellStyle name="Comma 10 2 3 19" xfId="92"/>
    <cellStyle name="Comma 10 2 3 2" xfId="93"/>
    <cellStyle name="Comma 10 2 3 20" xfId="94"/>
    <cellStyle name="Comma 10 2 3 21" xfId="95"/>
    <cellStyle name="Comma 10 2 3 22" xfId="96"/>
    <cellStyle name="Comma 10 2 3 3" xfId="97"/>
    <cellStyle name="Comma 10 2 3 4" xfId="98"/>
    <cellStyle name="Comma 10 2 3 5" xfId="99"/>
    <cellStyle name="Comma 10 2 3 6" xfId="100"/>
    <cellStyle name="Comma 10 2 3 7" xfId="101"/>
    <cellStyle name="Comma 10 2 3 8" xfId="102"/>
    <cellStyle name="Comma 10 2 3 9" xfId="103"/>
    <cellStyle name="Comma 10 2 30" xfId="104"/>
    <cellStyle name="Comma 10 2 31" xfId="105"/>
    <cellStyle name="Comma 10 2 32" xfId="106"/>
    <cellStyle name="Comma 10 2 33" xfId="107"/>
    <cellStyle name="Comma 10 2 34" xfId="108"/>
    <cellStyle name="Comma 10 2 35" xfId="109"/>
    <cellStyle name="Comma 10 2 36" xfId="110"/>
    <cellStyle name="Comma 10 2 37" xfId="111"/>
    <cellStyle name="Comma 10 2 4" xfId="112"/>
    <cellStyle name="Comma 10 2 4 10" xfId="113"/>
    <cellStyle name="Comma 10 2 4 11" xfId="114"/>
    <cellStyle name="Comma 10 2 4 12" xfId="115"/>
    <cellStyle name="Comma 10 2 4 13" xfId="116"/>
    <cellStyle name="Comma 10 2 4 14" xfId="117"/>
    <cellStyle name="Comma 10 2 4 15" xfId="118"/>
    <cellStyle name="Comma 10 2 4 16" xfId="119"/>
    <cellStyle name="Comma 10 2 4 17" xfId="120"/>
    <cellStyle name="Comma 10 2 4 18" xfId="121"/>
    <cellStyle name="Comma 10 2 4 19" xfId="122"/>
    <cellStyle name="Comma 10 2 4 2" xfId="123"/>
    <cellStyle name="Comma 10 2 4 20" xfId="124"/>
    <cellStyle name="Comma 10 2 4 21" xfId="125"/>
    <cellStyle name="Comma 10 2 4 22" xfId="126"/>
    <cellStyle name="Comma 10 2 4 3" xfId="127"/>
    <cellStyle name="Comma 10 2 4 4" xfId="128"/>
    <cellStyle name="Comma 10 2 4 5" xfId="129"/>
    <cellStyle name="Comma 10 2 4 6" xfId="130"/>
    <cellStyle name="Comma 10 2 4 7" xfId="131"/>
    <cellStyle name="Comma 10 2 4 8" xfId="132"/>
    <cellStyle name="Comma 10 2 4 9" xfId="133"/>
    <cellStyle name="Comma 10 2 5" xfId="134"/>
    <cellStyle name="Comma 10 2 5 10" xfId="135"/>
    <cellStyle name="Comma 10 2 5 11" xfId="136"/>
    <cellStyle name="Comma 10 2 5 12" xfId="137"/>
    <cellStyle name="Comma 10 2 5 13" xfId="138"/>
    <cellStyle name="Comma 10 2 5 14" xfId="139"/>
    <cellStyle name="Comma 10 2 5 15" xfId="140"/>
    <cellStyle name="Comma 10 2 5 16" xfId="141"/>
    <cellStyle name="Comma 10 2 5 17" xfId="142"/>
    <cellStyle name="Comma 10 2 5 18" xfId="143"/>
    <cellStyle name="Comma 10 2 5 19" xfId="144"/>
    <cellStyle name="Comma 10 2 5 2" xfId="145"/>
    <cellStyle name="Comma 10 2 5 20" xfId="146"/>
    <cellStyle name="Comma 10 2 5 21" xfId="147"/>
    <cellStyle name="Comma 10 2 5 22" xfId="148"/>
    <cellStyle name="Comma 10 2 5 3" xfId="149"/>
    <cellStyle name="Comma 10 2 5 4" xfId="150"/>
    <cellStyle name="Comma 10 2 5 5" xfId="151"/>
    <cellStyle name="Comma 10 2 5 6" xfId="152"/>
    <cellStyle name="Comma 10 2 5 7" xfId="153"/>
    <cellStyle name="Comma 10 2 5 8" xfId="154"/>
    <cellStyle name="Comma 10 2 5 9" xfId="155"/>
    <cellStyle name="Comma 10 2 6" xfId="156"/>
    <cellStyle name="Comma 10 2 6 10" xfId="157"/>
    <cellStyle name="Comma 10 2 6 11" xfId="158"/>
    <cellStyle name="Comma 10 2 6 12" xfId="159"/>
    <cellStyle name="Comma 10 2 6 13" xfId="160"/>
    <cellStyle name="Comma 10 2 6 14" xfId="161"/>
    <cellStyle name="Comma 10 2 6 15" xfId="162"/>
    <cellStyle name="Comma 10 2 6 16" xfId="163"/>
    <cellStyle name="Comma 10 2 6 17" xfId="164"/>
    <cellStyle name="Comma 10 2 6 18" xfId="165"/>
    <cellStyle name="Comma 10 2 6 19" xfId="166"/>
    <cellStyle name="Comma 10 2 6 2" xfId="167"/>
    <cellStyle name="Comma 10 2 6 20" xfId="168"/>
    <cellStyle name="Comma 10 2 6 21" xfId="169"/>
    <cellStyle name="Comma 10 2 6 22" xfId="170"/>
    <cellStyle name="Comma 10 2 6 3" xfId="171"/>
    <cellStyle name="Comma 10 2 6 4" xfId="172"/>
    <cellStyle name="Comma 10 2 6 5" xfId="173"/>
    <cellStyle name="Comma 10 2 6 6" xfId="174"/>
    <cellStyle name="Comma 10 2 6 7" xfId="175"/>
    <cellStyle name="Comma 10 2 6 8" xfId="176"/>
    <cellStyle name="Comma 10 2 6 9" xfId="177"/>
    <cellStyle name="Comma 10 2 7" xfId="178"/>
    <cellStyle name="Comma 10 2 7 10" xfId="179"/>
    <cellStyle name="Comma 10 2 7 11" xfId="180"/>
    <cellStyle name="Comma 10 2 7 12" xfId="181"/>
    <cellStyle name="Comma 10 2 7 13" xfId="182"/>
    <cellStyle name="Comma 10 2 7 14" xfId="183"/>
    <cellStyle name="Comma 10 2 7 15" xfId="184"/>
    <cellStyle name="Comma 10 2 7 16" xfId="185"/>
    <cellStyle name="Comma 10 2 7 17" xfId="186"/>
    <cellStyle name="Comma 10 2 7 18" xfId="187"/>
    <cellStyle name="Comma 10 2 7 19" xfId="188"/>
    <cellStyle name="Comma 10 2 7 2" xfId="189"/>
    <cellStyle name="Comma 10 2 7 20" xfId="190"/>
    <cellStyle name="Comma 10 2 7 21" xfId="191"/>
    <cellStyle name="Comma 10 2 7 22" xfId="192"/>
    <cellStyle name="Comma 10 2 7 3" xfId="193"/>
    <cellStyle name="Comma 10 2 7 4" xfId="194"/>
    <cellStyle name="Comma 10 2 7 5" xfId="195"/>
    <cellStyle name="Comma 10 2 7 6" xfId="196"/>
    <cellStyle name="Comma 10 2 7 7" xfId="197"/>
    <cellStyle name="Comma 10 2 7 8" xfId="198"/>
    <cellStyle name="Comma 10 2 7 9" xfId="199"/>
    <cellStyle name="Comma 10 2 8" xfId="200"/>
    <cellStyle name="Comma 10 2 9" xfId="201"/>
    <cellStyle name="Comma 10 20" xfId="202"/>
    <cellStyle name="Comma 10 21" xfId="203"/>
    <cellStyle name="Comma 10 22" xfId="204"/>
    <cellStyle name="Comma 10 23" xfId="205"/>
    <cellStyle name="Comma 10 24" xfId="206"/>
    <cellStyle name="Comma 10 25" xfId="207"/>
    <cellStyle name="Comma 10 26" xfId="208"/>
    <cellStyle name="Comma 10 27" xfId="209"/>
    <cellStyle name="Comma 10 28" xfId="210"/>
    <cellStyle name="Comma 10 29" xfId="211"/>
    <cellStyle name="Comma 10 3" xfId="212"/>
    <cellStyle name="Comma 10 30" xfId="213"/>
    <cellStyle name="Comma 10 31" xfId="214"/>
    <cellStyle name="Comma 10 32" xfId="215"/>
    <cellStyle name="Comma 10 33" xfId="216"/>
    <cellStyle name="Comma 10 34" xfId="217"/>
    <cellStyle name="Comma 10 35" xfId="218"/>
    <cellStyle name="Comma 10 36" xfId="219"/>
    <cellStyle name="Comma 10 37" xfId="220"/>
    <cellStyle name="Comma 10 38" xfId="221"/>
    <cellStyle name="Comma 10 39" xfId="222"/>
    <cellStyle name="Comma 10 4" xfId="223"/>
    <cellStyle name="Comma 10 40" xfId="224"/>
    <cellStyle name="Comma 10 41" xfId="225"/>
    <cellStyle name="Comma 10 5" xfId="226"/>
    <cellStyle name="Comma 10 6" xfId="227"/>
    <cellStyle name="Comma 10 7" xfId="228"/>
    <cellStyle name="Comma 10 8" xfId="229"/>
    <cellStyle name="Comma 10 9" xfId="230"/>
    <cellStyle name="Comma 11" xfId="231"/>
    <cellStyle name="Comma 11 10" xfId="232"/>
    <cellStyle name="Comma 11 11" xfId="233"/>
    <cellStyle name="Comma 11 11 10" xfId="234"/>
    <cellStyle name="Comma 11 11 11" xfId="235"/>
    <cellStyle name="Comma 11 11 12" xfId="236"/>
    <cellStyle name="Comma 11 11 13" xfId="237"/>
    <cellStyle name="Comma 11 11 14" xfId="238"/>
    <cellStyle name="Comma 11 11 15" xfId="239"/>
    <cellStyle name="Comma 11 11 16" xfId="240"/>
    <cellStyle name="Comma 11 11 17" xfId="241"/>
    <cellStyle name="Comma 11 11 18" xfId="242"/>
    <cellStyle name="Comma 11 11 19" xfId="243"/>
    <cellStyle name="Comma 11 11 2" xfId="244"/>
    <cellStyle name="Comma 11 11 20" xfId="245"/>
    <cellStyle name="Comma 11 11 21" xfId="246"/>
    <cellStyle name="Comma 11 11 22" xfId="247"/>
    <cellStyle name="Comma 11 11 3" xfId="248"/>
    <cellStyle name="Comma 11 11 4" xfId="249"/>
    <cellStyle name="Comma 11 11 5" xfId="250"/>
    <cellStyle name="Comma 11 11 6" xfId="251"/>
    <cellStyle name="Comma 11 11 7" xfId="252"/>
    <cellStyle name="Comma 11 11 8" xfId="253"/>
    <cellStyle name="Comma 11 11 9" xfId="254"/>
    <cellStyle name="Comma 11 12" xfId="255"/>
    <cellStyle name="Comma 11 12 10" xfId="256"/>
    <cellStyle name="Comma 11 12 11" xfId="257"/>
    <cellStyle name="Comma 11 12 12" xfId="258"/>
    <cellStyle name="Comma 11 12 13" xfId="259"/>
    <cellStyle name="Comma 11 12 14" xfId="260"/>
    <cellStyle name="Comma 11 12 15" xfId="261"/>
    <cellStyle name="Comma 11 12 16" xfId="262"/>
    <cellStyle name="Comma 11 12 17" xfId="263"/>
    <cellStyle name="Comma 11 12 18" xfId="264"/>
    <cellStyle name="Comma 11 12 19" xfId="265"/>
    <cellStyle name="Comma 11 12 2" xfId="266"/>
    <cellStyle name="Comma 11 12 20" xfId="267"/>
    <cellStyle name="Comma 11 12 21" xfId="268"/>
    <cellStyle name="Comma 11 12 22" xfId="269"/>
    <cellStyle name="Comma 11 12 3" xfId="270"/>
    <cellStyle name="Comma 11 12 4" xfId="271"/>
    <cellStyle name="Comma 11 12 5" xfId="272"/>
    <cellStyle name="Comma 11 12 6" xfId="273"/>
    <cellStyle name="Comma 11 12 7" xfId="274"/>
    <cellStyle name="Comma 11 12 8" xfId="275"/>
    <cellStyle name="Comma 11 12 9" xfId="276"/>
    <cellStyle name="Comma 11 13" xfId="277"/>
    <cellStyle name="Comma 11 14" xfId="278"/>
    <cellStyle name="Comma 11 15" xfId="279"/>
    <cellStyle name="Comma 11 16" xfId="280"/>
    <cellStyle name="Comma 11 17" xfId="281"/>
    <cellStyle name="Comma 11 18" xfId="282"/>
    <cellStyle name="Comma 11 19" xfId="283"/>
    <cellStyle name="Comma 11 2" xfId="284"/>
    <cellStyle name="Comma 11 2 10" xfId="285"/>
    <cellStyle name="Comma 11 2 11" xfId="286"/>
    <cellStyle name="Comma 11 2 12" xfId="287"/>
    <cellStyle name="Comma 11 2 13" xfId="288"/>
    <cellStyle name="Comma 11 2 14" xfId="289"/>
    <cellStyle name="Comma 11 2 15" xfId="290"/>
    <cellStyle name="Comma 11 2 16" xfId="291"/>
    <cellStyle name="Comma 11 2 17" xfId="292"/>
    <cellStyle name="Comma 11 2 18" xfId="293"/>
    <cellStyle name="Comma 11 2 19" xfId="294"/>
    <cellStyle name="Comma 11 2 2" xfId="295"/>
    <cellStyle name="Comma 11 2 20" xfId="296"/>
    <cellStyle name="Comma 11 2 21" xfId="297"/>
    <cellStyle name="Comma 11 2 22" xfId="298"/>
    <cellStyle name="Comma 11 2 3" xfId="299"/>
    <cellStyle name="Comma 11 2 4" xfId="300"/>
    <cellStyle name="Comma 11 2 5" xfId="301"/>
    <cellStyle name="Comma 11 2 6" xfId="302"/>
    <cellStyle name="Comma 11 2 7" xfId="303"/>
    <cellStyle name="Comma 11 2 8" xfId="304"/>
    <cellStyle name="Comma 11 2 9" xfId="305"/>
    <cellStyle name="Comma 11 20" xfId="306"/>
    <cellStyle name="Comma 11 21" xfId="307"/>
    <cellStyle name="Comma 11 22" xfId="308"/>
    <cellStyle name="Comma 11 23" xfId="309"/>
    <cellStyle name="Comma 11 24" xfId="310"/>
    <cellStyle name="Comma 11 25" xfId="311"/>
    <cellStyle name="Comma 11 26" xfId="312"/>
    <cellStyle name="Comma 11 27" xfId="313"/>
    <cellStyle name="Comma 11 28" xfId="314"/>
    <cellStyle name="Comma 11 29" xfId="315"/>
    <cellStyle name="Comma 11 3" xfId="316"/>
    <cellStyle name="Comma 11 3 10" xfId="317"/>
    <cellStyle name="Comma 11 3 11" xfId="318"/>
    <cellStyle name="Comma 11 3 12" xfId="319"/>
    <cellStyle name="Comma 11 3 13" xfId="320"/>
    <cellStyle name="Comma 11 3 14" xfId="321"/>
    <cellStyle name="Comma 11 3 15" xfId="322"/>
    <cellStyle name="Comma 11 3 16" xfId="323"/>
    <cellStyle name="Comma 11 3 17" xfId="324"/>
    <cellStyle name="Comma 11 3 18" xfId="325"/>
    <cellStyle name="Comma 11 3 19" xfId="326"/>
    <cellStyle name="Comma 11 3 2" xfId="327"/>
    <cellStyle name="Comma 11 3 20" xfId="328"/>
    <cellStyle name="Comma 11 3 21" xfId="329"/>
    <cellStyle name="Comma 11 3 22" xfId="330"/>
    <cellStyle name="Comma 11 3 3" xfId="331"/>
    <cellStyle name="Comma 11 3 4" xfId="332"/>
    <cellStyle name="Comma 11 3 5" xfId="333"/>
    <cellStyle name="Comma 11 3 6" xfId="334"/>
    <cellStyle name="Comma 11 3 7" xfId="335"/>
    <cellStyle name="Comma 11 3 8" xfId="336"/>
    <cellStyle name="Comma 11 3 9" xfId="337"/>
    <cellStyle name="Comma 11 30" xfId="338"/>
    <cellStyle name="Comma 11 31" xfId="339"/>
    <cellStyle name="Comma 11 32" xfId="340"/>
    <cellStyle name="Comma 11 33" xfId="341"/>
    <cellStyle name="Comma 11 34" xfId="342"/>
    <cellStyle name="Comma 11 35" xfId="343"/>
    <cellStyle name="Comma 11 36" xfId="344"/>
    <cellStyle name="Comma 11 37" xfId="345"/>
    <cellStyle name="Comma 11 4" xfId="346"/>
    <cellStyle name="Comma 11 4 10" xfId="347"/>
    <cellStyle name="Comma 11 4 11" xfId="348"/>
    <cellStyle name="Comma 11 4 12" xfId="349"/>
    <cellStyle name="Comma 11 4 13" xfId="350"/>
    <cellStyle name="Comma 11 4 14" xfId="351"/>
    <cellStyle name="Comma 11 4 15" xfId="352"/>
    <cellStyle name="Comma 11 4 16" xfId="353"/>
    <cellStyle name="Comma 11 4 17" xfId="354"/>
    <cellStyle name="Comma 11 4 18" xfId="355"/>
    <cellStyle name="Comma 11 4 19" xfId="356"/>
    <cellStyle name="Comma 11 4 2" xfId="357"/>
    <cellStyle name="Comma 11 4 20" xfId="358"/>
    <cellStyle name="Comma 11 4 21" xfId="359"/>
    <cellStyle name="Comma 11 4 22" xfId="360"/>
    <cellStyle name="Comma 11 4 3" xfId="361"/>
    <cellStyle name="Comma 11 4 4" xfId="362"/>
    <cellStyle name="Comma 11 4 5" xfId="363"/>
    <cellStyle name="Comma 11 4 6" xfId="364"/>
    <cellStyle name="Comma 11 4 7" xfId="365"/>
    <cellStyle name="Comma 11 4 8" xfId="366"/>
    <cellStyle name="Comma 11 4 9" xfId="367"/>
    <cellStyle name="Comma 11 5" xfId="368"/>
    <cellStyle name="Comma 11 6" xfId="369"/>
    <cellStyle name="Comma 11 7" xfId="370"/>
    <cellStyle name="Comma 11 7 10" xfId="371"/>
    <cellStyle name="Comma 11 7 11" xfId="372"/>
    <cellStyle name="Comma 11 7 12" xfId="373"/>
    <cellStyle name="Comma 11 7 13" xfId="374"/>
    <cellStyle name="Comma 11 7 14" xfId="375"/>
    <cellStyle name="Comma 11 7 15" xfId="376"/>
    <cellStyle name="Comma 11 7 16" xfId="377"/>
    <cellStyle name="Comma 11 7 17" xfId="378"/>
    <cellStyle name="Comma 11 7 18" xfId="379"/>
    <cellStyle name="Comma 11 7 19" xfId="380"/>
    <cellStyle name="Comma 11 7 2" xfId="381"/>
    <cellStyle name="Comma 11 7 20" xfId="382"/>
    <cellStyle name="Comma 11 7 21" xfId="383"/>
    <cellStyle name="Comma 11 7 22" xfId="384"/>
    <cellStyle name="Comma 11 7 3" xfId="385"/>
    <cellStyle name="Comma 11 7 4" xfId="386"/>
    <cellStyle name="Comma 11 7 5" xfId="387"/>
    <cellStyle name="Comma 11 7 6" xfId="388"/>
    <cellStyle name="Comma 11 7 7" xfId="389"/>
    <cellStyle name="Comma 11 7 8" xfId="390"/>
    <cellStyle name="Comma 11 7 9" xfId="391"/>
    <cellStyle name="Comma 11 8" xfId="392"/>
    <cellStyle name="Comma 11 9" xfId="393"/>
    <cellStyle name="Comma 12" xfId="394"/>
    <cellStyle name="Comma 12 10" xfId="395"/>
    <cellStyle name="Comma 12 11" xfId="396"/>
    <cellStyle name="Comma 12 12" xfId="397"/>
    <cellStyle name="Comma 12 13" xfId="398"/>
    <cellStyle name="Comma 12 14" xfId="399"/>
    <cellStyle name="Comma 12 15" xfId="400"/>
    <cellStyle name="Comma 12 16" xfId="401"/>
    <cellStyle name="Comma 12 17" xfId="402"/>
    <cellStyle name="Comma 12 18" xfId="403"/>
    <cellStyle name="Comma 12 19" xfId="404"/>
    <cellStyle name="Comma 12 2" xfId="405"/>
    <cellStyle name="Comma 12 2 10" xfId="406"/>
    <cellStyle name="Comma 12 2 11" xfId="407"/>
    <cellStyle name="Comma 12 2 12" xfId="408"/>
    <cellStyle name="Comma 12 2 13" xfId="409"/>
    <cellStyle name="Comma 12 2 14" xfId="410"/>
    <cellStyle name="Comma 12 2 15" xfId="411"/>
    <cellStyle name="Comma 12 2 16" xfId="412"/>
    <cellStyle name="Comma 12 2 17" xfId="413"/>
    <cellStyle name="Comma 12 2 18" xfId="414"/>
    <cellStyle name="Comma 12 2 19" xfId="415"/>
    <cellStyle name="Comma 12 2 2" xfId="416"/>
    <cellStyle name="Comma 12 2 20" xfId="417"/>
    <cellStyle name="Comma 12 2 21" xfId="418"/>
    <cellStyle name="Comma 12 2 22" xfId="419"/>
    <cellStyle name="Comma 12 2 3" xfId="420"/>
    <cellStyle name="Comma 12 2 4" xfId="421"/>
    <cellStyle name="Comma 12 2 5" xfId="422"/>
    <cellStyle name="Comma 12 2 6" xfId="423"/>
    <cellStyle name="Comma 12 2 7" xfId="424"/>
    <cellStyle name="Comma 12 2 8" xfId="425"/>
    <cellStyle name="Comma 12 2 9" xfId="426"/>
    <cellStyle name="Comma 12 20" xfId="427"/>
    <cellStyle name="Comma 12 21" xfId="428"/>
    <cellStyle name="Comma 12 22" xfId="429"/>
    <cellStyle name="Comma 12 23" xfId="430"/>
    <cellStyle name="Comma 12 24" xfId="431"/>
    <cellStyle name="Comma 12 25" xfId="432"/>
    <cellStyle name="Comma 12 26" xfId="433"/>
    <cellStyle name="Comma 12 27" xfId="434"/>
    <cellStyle name="Comma 12 28" xfId="435"/>
    <cellStyle name="Comma 12 29" xfId="436"/>
    <cellStyle name="Comma 12 3" xfId="437"/>
    <cellStyle name="Comma 12 3 10" xfId="438"/>
    <cellStyle name="Comma 12 3 11" xfId="439"/>
    <cellStyle name="Comma 12 3 12" xfId="440"/>
    <cellStyle name="Comma 12 3 13" xfId="441"/>
    <cellStyle name="Comma 12 3 14" xfId="442"/>
    <cellStyle name="Comma 12 3 15" xfId="443"/>
    <cellStyle name="Comma 12 3 16" xfId="444"/>
    <cellStyle name="Comma 12 3 17" xfId="445"/>
    <cellStyle name="Comma 12 3 18" xfId="446"/>
    <cellStyle name="Comma 12 3 19" xfId="447"/>
    <cellStyle name="Comma 12 3 2" xfId="448"/>
    <cellStyle name="Comma 12 3 20" xfId="449"/>
    <cellStyle name="Comma 12 3 21" xfId="450"/>
    <cellStyle name="Comma 12 3 22" xfId="451"/>
    <cellStyle name="Comma 12 3 3" xfId="452"/>
    <cellStyle name="Comma 12 3 4" xfId="453"/>
    <cellStyle name="Comma 12 3 5" xfId="454"/>
    <cellStyle name="Comma 12 3 6" xfId="455"/>
    <cellStyle name="Comma 12 3 7" xfId="456"/>
    <cellStyle name="Comma 12 3 8" xfId="457"/>
    <cellStyle name="Comma 12 3 9" xfId="458"/>
    <cellStyle name="Comma 12 30" xfId="459"/>
    <cellStyle name="Comma 12 31" xfId="460"/>
    <cellStyle name="Comma 12 32" xfId="461"/>
    <cellStyle name="Comma 12 33" xfId="462"/>
    <cellStyle name="Comma 12 34" xfId="463"/>
    <cellStyle name="Comma 12 35" xfId="464"/>
    <cellStyle name="Comma 12 36" xfId="465"/>
    <cellStyle name="Comma 12 37" xfId="466"/>
    <cellStyle name="Comma 12 4" xfId="467"/>
    <cellStyle name="Comma 12 4 10" xfId="468"/>
    <cellStyle name="Comma 12 4 11" xfId="469"/>
    <cellStyle name="Comma 12 4 12" xfId="470"/>
    <cellStyle name="Comma 12 4 13" xfId="471"/>
    <cellStyle name="Comma 12 4 14" xfId="472"/>
    <cellStyle name="Comma 12 4 15" xfId="473"/>
    <cellStyle name="Comma 12 4 16" xfId="474"/>
    <cellStyle name="Comma 12 4 17" xfId="475"/>
    <cellStyle name="Comma 12 4 18" xfId="476"/>
    <cellStyle name="Comma 12 4 19" xfId="477"/>
    <cellStyle name="Comma 12 4 2" xfId="478"/>
    <cellStyle name="Comma 12 4 20" xfId="479"/>
    <cellStyle name="Comma 12 4 21" xfId="480"/>
    <cellStyle name="Comma 12 4 22" xfId="481"/>
    <cellStyle name="Comma 12 4 3" xfId="482"/>
    <cellStyle name="Comma 12 4 4" xfId="483"/>
    <cellStyle name="Comma 12 4 5" xfId="484"/>
    <cellStyle name="Comma 12 4 6" xfId="485"/>
    <cellStyle name="Comma 12 4 7" xfId="486"/>
    <cellStyle name="Comma 12 4 8" xfId="487"/>
    <cellStyle name="Comma 12 4 9" xfId="488"/>
    <cellStyle name="Comma 12 5" xfId="489"/>
    <cellStyle name="Comma 12 5 10" xfId="490"/>
    <cellStyle name="Comma 12 5 11" xfId="491"/>
    <cellStyle name="Comma 12 5 12" xfId="492"/>
    <cellStyle name="Comma 12 5 13" xfId="493"/>
    <cellStyle name="Comma 12 5 14" xfId="494"/>
    <cellStyle name="Comma 12 5 15" xfId="495"/>
    <cellStyle name="Comma 12 5 16" xfId="496"/>
    <cellStyle name="Comma 12 5 17" xfId="497"/>
    <cellStyle name="Comma 12 5 18" xfId="498"/>
    <cellStyle name="Comma 12 5 19" xfId="499"/>
    <cellStyle name="Comma 12 5 2" xfId="500"/>
    <cellStyle name="Comma 12 5 20" xfId="501"/>
    <cellStyle name="Comma 12 5 21" xfId="502"/>
    <cellStyle name="Comma 12 5 22" xfId="503"/>
    <cellStyle name="Comma 12 5 3" xfId="504"/>
    <cellStyle name="Comma 12 5 4" xfId="505"/>
    <cellStyle name="Comma 12 5 5" xfId="506"/>
    <cellStyle name="Comma 12 5 6" xfId="507"/>
    <cellStyle name="Comma 12 5 7" xfId="508"/>
    <cellStyle name="Comma 12 5 8" xfId="509"/>
    <cellStyle name="Comma 12 5 9" xfId="510"/>
    <cellStyle name="Comma 12 6" xfId="511"/>
    <cellStyle name="Comma 12 6 10" xfId="512"/>
    <cellStyle name="Comma 12 6 11" xfId="513"/>
    <cellStyle name="Comma 12 6 12" xfId="514"/>
    <cellStyle name="Comma 12 6 13" xfId="515"/>
    <cellStyle name="Comma 12 6 14" xfId="516"/>
    <cellStyle name="Comma 12 6 15" xfId="517"/>
    <cellStyle name="Comma 12 6 16" xfId="518"/>
    <cellStyle name="Comma 12 6 17" xfId="519"/>
    <cellStyle name="Comma 12 6 18" xfId="520"/>
    <cellStyle name="Comma 12 6 19" xfId="521"/>
    <cellStyle name="Comma 12 6 2" xfId="522"/>
    <cellStyle name="Comma 12 6 20" xfId="523"/>
    <cellStyle name="Comma 12 6 21" xfId="524"/>
    <cellStyle name="Comma 12 6 22" xfId="525"/>
    <cellStyle name="Comma 12 6 3" xfId="526"/>
    <cellStyle name="Comma 12 6 4" xfId="527"/>
    <cellStyle name="Comma 12 6 5" xfId="528"/>
    <cellStyle name="Comma 12 6 6" xfId="529"/>
    <cellStyle name="Comma 12 6 7" xfId="530"/>
    <cellStyle name="Comma 12 6 8" xfId="531"/>
    <cellStyle name="Comma 12 6 9" xfId="532"/>
    <cellStyle name="Comma 12 7" xfId="533"/>
    <cellStyle name="Comma 12 7 10" xfId="534"/>
    <cellStyle name="Comma 12 7 11" xfId="535"/>
    <cellStyle name="Comma 12 7 12" xfId="536"/>
    <cellStyle name="Comma 12 7 13" xfId="537"/>
    <cellStyle name="Comma 12 7 14" xfId="538"/>
    <cellStyle name="Comma 12 7 15" xfId="539"/>
    <cellStyle name="Comma 12 7 16" xfId="540"/>
    <cellStyle name="Comma 12 7 17" xfId="541"/>
    <cellStyle name="Comma 12 7 18" xfId="542"/>
    <cellStyle name="Comma 12 7 19" xfId="543"/>
    <cellStyle name="Comma 12 7 2" xfId="544"/>
    <cellStyle name="Comma 12 7 20" xfId="545"/>
    <cellStyle name="Comma 12 7 21" xfId="546"/>
    <cellStyle name="Comma 12 7 22" xfId="547"/>
    <cellStyle name="Comma 12 7 3" xfId="548"/>
    <cellStyle name="Comma 12 7 4" xfId="549"/>
    <cellStyle name="Comma 12 7 5" xfId="550"/>
    <cellStyle name="Comma 12 7 6" xfId="551"/>
    <cellStyle name="Comma 12 7 7" xfId="552"/>
    <cellStyle name="Comma 12 7 8" xfId="553"/>
    <cellStyle name="Comma 12 7 9" xfId="554"/>
    <cellStyle name="Comma 12 8" xfId="555"/>
    <cellStyle name="Comma 12 9" xfId="556"/>
    <cellStyle name="Comma 13" xfId="557"/>
    <cellStyle name="Comma 13 10" xfId="558"/>
    <cellStyle name="Comma 13 11" xfId="559"/>
    <cellStyle name="Comma 13 12" xfId="560"/>
    <cellStyle name="Comma 13 2" xfId="561"/>
    <cellStyle name="Comma 13 3" xfId="562"/>
    <cellStyle name="Comma 13 4" xfId="563"/>
    <cellStyle name="Comma 13 5" xfId="564"/>
    <cellStyle name="Comma 13 6" xfId="565"/>
    <cellStyle name="Comma 13 7" xfId="566"/>
    <cellStyle name="Comma 13 8" xfId="567"/>
    <cellStyle name="Comma 13 9" xfId="568"/>
    <cellStyle name="Comma 14" xfId="569"/>
    <cellStyle name="Comma 14 10" xfId="570"/>
    <cellStyle name="Comma 14 11" xfId="571"/>
    <cellStyle name="Comma 14 11 10" xfId="572"/>
    <cellStyle name="Comma 14 11 11" xfId="573"/>
    <cellStyle name="Comma 14 11 12" xfId="574"/>
    <cellStyle name="Comma 14 11 13" xfId="575"/>
    <cellStyle name="Comma 14 11 14" xfId="576"/>
    <cellStyle name="Comma 14 11 15" xfId="577"/>
    <cellStyle name="Comma 14 11 16" xfId="578"/>
    <cellStyle name="Comma 14 11 17" xfId="579"/>
    <cellStyle name="Comma 14 11 18" xfId="580"/>
    <cellStyle name="Comma 14 11 19" xfId="581"/>
    <cellStyle name="Comma 14 11 2" xfId="582"/>
    <cellStyle name="Comma 14 11 20" xfId="583"/>
    <cellStyle name="Comma 14 11 21" xfId="584"/>
    <cellStyle name="Comma 14 11 22" xfId="585"/>
    <cellStyle name="Comma 14 11 3" xfId="586"/>
    <cellStyle name="Comma 14 11 4" xfId="587"/>
    <cellStyle name="Comma 14 11 5" xfId="588"/>
    <cellStyle name="Comma 14 11 6" xfId="589"/>
    <cellStyle name="Comma 14 11 7" xfId="590"/>
    <cellStyle name="Comma 14 11 8" xfId="591"/>
    <cellStyle name="Comma 14 11 9" xfId="592"/>
    <cellStyle name="Comma 14 12" xfId="593"/>
    <cellStyle name="Comma 14 12 10" xfId="594"/>
    <cellStyle name="Comma 14 12 11" xfId="595"/>
    <cellStyle name="Comma 14 12 12" xfId="596"/>
    <cellStyle name="Comma 14 12 13" xfId="597"/>
    <cellStyle name="Comma 14 12 14" xfId="598"/>
    <cellStyle name="Comma 14 12 15" xfId="599"/>
    <cellStyle name="Comma 14 12 16" xfId="600"/>
    <cellStyle name="Comma 14 12 17" xfId="601"/>
    <cellStyle name="Comma 14 12 18" xfId="602"/>
    <cellStyle name="Comma 14 12 19" xfId="603"/>
    <cellStyle name="Comma 14 12 2" xfId="604"/>
    <cellStyle name="Comma 14 12 20" xfId="605"/>
    <cellStyle name="Comma 14 12 21" xfId="606"/>
    <cellStyle name="Comma 14 12 22" xfId="607"/>
    <cellStyle name="Comma 14 12 3" xfId="608"/>
    <cellStyle name="Comma 14 12 4" xfId="609"/>
    <cellStyle name="Comma 14 12 5" xfId="610"/>
    <cellStyle name="Comma 14 12 6" xfId="611"/>
    <cellStyle name="Comma 14 12 7" xfId="612"/>
    <cellStyle name="Comma 14 12 8" xfId="613"/>
    <cellStyle name="Comma 14 12 9" xfId="614"/>
    <cellStyle name="Comma 14 13" xfId="615"/>
    <cellStyle name="Comma 14 14" xfId="616"/>
    <cellStyle name="Comma 14 15" xfId="617"/>
    <cellStyle name="Comma 14 16" xfId="618"/>
    <cellStyle name="Comma 14 17" xfId="619"/>
    <cellStyle name="Comma 14 18" xfId="620"/>
    <cellStyle name="Comma 14 19" xfId="621"/>
    <cellStyle name="Comma 14 2" xfId="622"/>
    <cellStyle name="Comma 14 2 10" xfId="623"/>
    <cellStyle name="Comma 14 2 11" xfId="624"/>
    <cellStyle name="Comma 14 2 12" xfId="625"/>
    <cellStyle name="Comma 14 2 13" xfId="626"/>
    <cellStyle name="Comma 14 2 14" xfId="627"/>
    <cellStyle name="Comma 14 2 15" xfId="628"/>
    <cellStyle name="Comma 14 2 16" xfId="629"/>
    <cellStyle name="Comma 14 2 17" xfId="630"/>
    <cellStyle name="Comma 14 2 18" xfId="631"/>
    <cellStyle name="Comma 14 2 19" xfId="632"/>
    <cellStyle name="Comma 14 2 2" xfId="633"/>
    <cellStyle name="Comma 14 2 20" xfId="634"/>
    <cellStyle name="Comma 14 2 21" xfId="635"/>
    <cellStyle name="Comma 14 2 22" xfId="636"/>
    <cellStyle name="Comma 14 2 3" xfId="637"/>
    <cellStyle name="Comma 14 2 4" xfId="638"/>
    <cellStyle name="Comma 14 2 5" xfId="639"/>
    <cellStyle name="Comma 14 2 6" xfId="640"/>
    <cellStyle name="Comma 14 2 7" xfId="641"/>
    <cellStyle name="Comma 14 2 8" xfId="642"/>
    <cellStyle name="Comma 14 2 9" xfId="643"/>
    <cellStyle name="Comma 14 20" xfId="644"/>
    <cellStyle name="Comma 14 21" xfId="645"/>
    <cellStyle name="Comma 14 22" xfId="646"/>
    <cellStyle name="Comma 14 23" xfId="647"/>
    <cellStyle name="Comma 14 24" xfId="648"/>
    <cellStyle name="Comma 14 25" xfId="649"/>
    <cellStyle name="Comma 14 26" xfId="650"/>
    <cellStyle name="Comma 14 27" xfId="651"/>
    <cellStyle name="Comma 14 28" xfId="652"/>
    <cellStyle name="Comma 14 29" xfId="653"/>
    <cellStyle name="Comma 14 3" xfId="654"/>
    <cellStyle name="Comma 14 3 10" xfId="655"/>
    <cellStyle name="Comma 14 3 11" xfId="656"/>
    <cellStyle name="Comma 14 3 12" xfId="657"/>
    <cellStyle name="Comma 14 3 13" xfId="658"/>
    <cellStyle name="Comma 14 3 14" xfId="659"/>
    <cellStyle name="Comma 14 3 15" xfId="660"/>
    <cellStyle name="Comma 14 3 16" xfId="661"/>
    <cellStyle name="Comma 14 3 17" xfId="662"/>
    <cellStyle name="Comma 14 3 18" xfId="663"/>
    <cellStyle name="Comma 14 3 19" xfId="664"/>
    <cellStyle name="Comma 14 3 2" xfId="665"/>
    <cellStyle name="Comma 14 3 20" xfId="666"/>
    <cellStyle name="Comma 14 3 21" xfId="667"/>
    <cellStyle name="Comma 14 3 22" xfId="668"/>
    <cellStyle name="Comma 14 3 3" xfId="669"/>
    <cellStyle name="Comma 14 3 4" xfId="670"/>
    <cellStyle name="Comma 14 3 5" xfId="671"/>
    <cellStyle name="Comma 14 3 6" xfId="672"/>
    <cellStyle name="Comma 14 3 7" xfId="673"/>
    <cellStyle name="Comma 14 3 8" xfId="674"/>
    <cellStyle name="Comma 14 3 9" xfId="675"/>
    <cellStyle name="Comma 14 30" xfId="676"/>
    <cellStyle name="Comma 14 31" xfId="677"/>
    <cellStyle name="Comma 14 32" xfId="678"/>
    <cellStyle name="Comma 14 33" xfId="679"/>
    <cellStyle name="Comma 14 34" xfId="680"/>
    <cellStyle name="Comma 14 35" xfId="681"/>
    <cellStyle name="Comma 14 36" xfId="682"/>
    <cellStyle name="Comma 14 37" xfId="683"/>
    <cellStyle name="Comma 14 4" xfId="684"/>
    <cellStyle name="Comma 14 4 10" xfId="685"/>
    <cellStyle name="Comma 14 4 11" xfId="686"/>
    <cellStyle name="Comma 14 4 12" xfId="687"/>
    <cellStyle name="Comma 14 4 13" xfId="688"/>
    <cellStyle name="Comma 14 4 14" xfId="689"/>
    <cellStyle name="Comma 14 4 15" xfId="690"/>
    <cellStyle name="Comma 14 4 16" xfId="691"/>
    <cellStyle name="Comma 14 4 17" xfId="692"/>
    <cellStyle name="Comma 14 4 18" xfId="693"/>
    <cellStyle name="Comma 14 4 19" xfId="694"/>
    <cellStyle name="Comma 14 4 2" xfId="695"/>
    <cellStyle name="Comma 14 4 20" xfId="696"/>
    <cellStyle name="Comma 14 4 21" xfId="697"/>
    <cellStyle name="Comma 14 4 22" xfId="698"/>
    <cellStyle name="Comma 14 4 3" xfId="699"/>
    <cellStyle name="Comma 14 4 4" xfId="700"/>
    <cellStyle name="Comma 14 4 5" xfId="701"/>
    <cellStyle name="Comma 14 4 6" xfId="702"/>
    <cellStyle name="Comma 14 4 7" xfId="703"/>
    <cellStyle name="Comma 14 4 8" xfId="704"/>
    <cellStyle name="Comma 14 4 9" xfId="705"/>
    <cellStyle name="Comma 14 5" xfId="706"/>
    <cellStyle name="Comma 14 6" xfId="707"/>
    <cellStyle name="Comma 14 7" xfId="708"/>
    <cellStyle name="Comma 14 7 10" xfId="709"/>
    <cellStyle name="Comma 14 7 11" xfId="710"/>
    <cellStyle name="Comma 14 7 12" xfId="711"/>
    <cellStyle name="Comma 14 7 13" xfId="712"/>
    <cellStyle name="Comma 14 7 14" xfId="713"/>
    <cellStyle name="Comma 14 7 15" xfId="714"/>
    <cellStyle name="Comma 14 7 16" xfId="715"/>
    <cellStyle name="Comma 14 7 17" xfId="716"/>
    <cellStyle name="Comma 14 7 18" xfId="717"/>
    <cellStyle name="Comma 14 7 19" xfId="718"/>
    <cellStyle name="Comma 14 7 2" xfId="719"/>
    <cellStyle name="Comma 14 7 20" xfId="720"/>
    <cellStyle name="Comma 14 7 21" xfId="721"/>
    <cellStyle name="Comma 14 7 22" xfId="722"/>
    <cellStyle name="Comma 14 7 3" xfId="723"/>
    <cellStyle name="Comma 14 7 4" xfId="724"/>
    <cellStyle name="Comma 14 7 5" xfId="725"/>
    <cellStyle name="Comma 14 7 6" xfId="726"/>
    <cellStyle name="Comma 14 7 7" xfId="727"/>
    <cellStyle name="Comma 14 7 8" xfId="728"/>
    <cellStyle name="Comma 14 7 9" xfId="729"/>
    <cellStyle name="Comma 14 8" xfId="730"/>
    <cellStyle name="Comma 14 9" xfId="731"/>
    <cellStyle name="Comma 15" xfId="732"/>
    <cellStyle name="Comma 15 10" xfId="733"/>
    <cellStyle name="Comma 15 10 10" xfId="734"/>
    <cellStyle name="Comma 15 10 11" xfId="735"/>
    <cellStyle name="Comma 15 10 12" xfId="736"/>
    <cellStyle name="Comma 15 10 13" xfId="737"/>
    <cellStyle name="Comma 15 10 14" xfId="738"/>
    <cellStyle name="Comma 15 10 15" xfId="739"/>
    <cellStyle name="Comma 15 10 16" xfId="740"/>
    <cellStyle name="Comma 15 10 17" xfId="741"/>
    <cellStyle name="Comma 15 10 18" xfId="742"/>
    <cellStyle name="Comma 15 10 19" xfId="743"/>
    <cellStyle name="Comma 15 10 2" xfId="744"/>
    <cellStyle name="Comma 15 10 20" xfId="745"/>
    <cellStyle name="Comma 15 10 21" xfId="746"/>
    <cellStyle name="Comma 15 10 22" xfId="747"/>
    <cellStyle name="Comma 15 10 3" xfId="748"/>
    <cellStyle name="Comma 15 10 4" xfId="749"/>
    <cellStyle name="Comma 15 10 5" xfId="750"/>
    <cellStyle name="Comma 15 10 6" xfId="751"/>
    <cellStyle name="Comma 15 10 7" xfId="752"/>
    <cellStyle name="Comma 15 10 8" xfId="753"/>
    <cellStyle name="Comma 15 10 9" xfId="754"/>
    <cellStyle name="Comma 15 11" xfId="755"/>
    <cellStyle name="Comma 15 11 10" xfId="756"/>
    <cellStyle name="Comma 15 11 11" xfId="757"/>
    <cellStyle name="Comma 15 11 12" xfId="758"/>
    <cellStyle name="Comma 15 11 13" xfId="759"/>
    <cellStyle name="Comma 15 11 14" xfId="760"/>
    <cellStyle name="Comma 15 11 15" xfId="761"/>
    <cellStyle name="Comma 15 11 16" xfId="762"/>
    <cellStyle name="Comma 15 11 17" xfId="763"/>
    <cellStyle name="Comma 15 11 18" xfId="764"/>
    <cellStyle name="Comma 15 11 19" xfId="765"/>
    <cellStyle name="Comma 15 11 2" xfId="766"/>
    <cellStyle name="Comma 15 11 20" xfId="767"/>
    <cellStyle name="Comma 15 11 21" xfId="768"/>
    <cellStyle name="Comma 15 11 22" xfId="769"/>
    <cellStyle name="Comma 15 11 3" xfId="770"/>
    <cellStyle name="Comma 15 11 4" xfId="771"/>
    <cellStyle name="Comma 15 11 5" xfId="772"/>
    <cellStyle name="Comma 15 11 6" xfId="773"/>
    <cellStyle name="Comma 15 11 7" xfId="774"/>
    <cellStyle name="Comma 15 11 8" xfId="775"/>
    <cellStyle name="Comma 15 11 9" xfId="776"/>
    <cellStyle name="Comma 15 12" xfId="777"/>
    <cellStyle name="Comma 15 12 10" xfId="778"/>
    <cellStyle name="Comma 15 12 11" xfId="779"/>
    <cellStyle name="Comma 15 12 12" xfId="780"/>
    <cellStyle name="Comma 15 12 13" xfId="781"/>
    <cellStyle name="Comma 15 12 14" xfId="782"/>
    <cellStyle name="Comma 15 12 15" xfId="783"/>
    <cellStyle name="Comma 15 12 16" xfId="784"/>
    <cellStyle name="Comma 15 12 17" xfId="785"/>
    <cellStyle name="Comma 15 12 18" xfId="786"/>
    <cellStyle name="Comma 15 12 19" xfId="787"/>
    <cellStyle name="Comma 15 12 2" xfId="788"/>
    <cellStyle name="Comma 15 12 20" xfId="789"/>
    <cellStyle name="Comma 15 12 21" xfId="790"/>
    <cellStyle name="Comma 15 12 22" xfId="791"/>
    <cellStyle name="Comma 15 12 3" xfId="792"/>
    <cellStyle name="Comma 15 12 4" xfId="793"/>
    <cellStyle name="Comma 15 12 5" xfId="794"/>
    <cellStyle name="Comma 15 12 6" xfId="795"/>
    <cellStyle name="Comma 15 12 7" xfId="796"/>
    <cellStyle name="Comma 15 12 8" xfId="797"/>
    <cellStyle name="Comma 15 12 9" xfId="798"/>
    <cellStyle name="Comma 15 13" xfId="799"/>
    <cellStyle name="Comma 15 14" xfId="800"/>
    <cellStyle name="Comma 15 15" xfId="801"/>
    <cellStyle name="Comma 15 16" xfId="802"/>
    <cellStyle name="Comma 15 17" xfId="803"/>
    <cellStyle name="Comma 15 18" xfId="804"/>
    <cellStyle name="Comma 15 19" xfId="805"/>
    <cellStyle name="Comma 15 2" xfId="806"/>
    <cellStyle name="Comma 15 2 10" xfId="807"/>
    <cellStyle name="Comma 15 2 11" xfId="808"/>
    <cellStyle name="Comma 15 2 12" xfId="809"/>
    <cellStyle name="Comma 15 2 13" xfId="810"/>
    <cellStyle name="Comma 15 2 14" xfId="811"/>
    <cellStyle name="Comma 15 2 15" xfId="812"/>
    <cellStyle name="Comma 15 2 16" xfId="813"/>
    <cellStyle name="Comma 15 2 17" xfId="814"/>
    <cellStyle name="Comma 15 2 18" xfId="815"/>
    <cellStyle name="Comma 15 2 19" xfId="816"/>
    <cellStyle name="Comma 15 2 2" xfId="817"/>
    <cellStyle name="Comma 15 2 20" xfId="818"/>
    <cellStyle name="Comma 15 2 21" xfId="819"/>
    <cellStyle name="Comma 15 2 22" xfId="820"/>
    <cellStyle name="Comma 15 2 3" xfId="821"/>
    <cellStyle name="Comma 15 2 4" xfId="822"/>
    <cellStyle name="Comma 15 2 5" xfId="823"/>
    <cellStyle name="Comma 15 2 6" xfId="824"/>
    <cellStyle name="Comma 15 2 7" xfId="825"/>
    <cellStyle name="Comma 15 2 8" xfId="826"/>
    <cellStyle name="Comma 15 2 9" xfId="827"/>
    <cellStyle name="Comma 15 20" xfId="828"/>
    <cellStyle name="Comma 15 21" xfId="829"/>
    <cellStyle name="Comma 15 22" xfId="830"/>
    <cellStyle name="Comma 15 23" xfId="831"/>
    <cellStyle name="Comma 15 24" xfId="832"/>
    <cellStyle name="Comma 15 25" xfId="833"/>
    <cellStyle name="Comma 15 26" xfId="834"/>
    <cellStyle name="Comma 15 27" xfId="835"/>
    <cellStyle name="Comma 15 28" xfId="836"/>
    <cellStyle name="Comma 15 29" xfId="837"/>
    <cellStyle name="Comma 15 3" xfId="838"/>
    <cellStyle name="Comma 15 3 10" xfId="839"/>
    <cellStyle name="Comma 15 3 11" xfId="840"/>
    <cellStyle name="Comma 15 3 12" xfId="841"/>
    <cellStyle name="Comma 15 3 13" xfId="842"/>
    <cellStyle name="Comma 15 3 14" xfId="843"/>
    <cellStyle name="Comma 15 3 15" xfId="844"/>
    <cellStyle name="Comma 15 3 16" xfId="845"/>
    <cellStyle name="Comma 15 3 17" xfId="846"/>
    <cellStyle name="Comma 15 3 18" xfId="847"/>
    <cellStyle name="Comma 15 3 19" xfId="848"/>
    <cellStyle name="Comma 15 3 2" xfId="849"/>
    <cellStyle name="Comma 15 3 20" xfId="850"/>
    <cellStyle name="Comma 15 3 21" xfId="851"/>
    <cellStyle name="Comma 15 3 22" xfId="852"/>
    <cellStyle name="Comma 15 3 3" xfId="853"/>
    <cellStyle name="Comma 15 3 4" xfId="854"/>
    <cellStyle name="Comma 15 3 5" xfId="855"/>
    <cellStyle name="Comma 15 3 6" xfId="856"/>
    <cellStyle name="Comma 15 3 7" xfId="857"/>
    <cellStyle name="Comma 15 3 8" xfId="858"/>
    <cellStyle name="Comma 15 3 9" xfId="859"/>
    <cellStyle name="Comma 15 30" xfId="860"/>
    <cellStyle name="Comma 15 31" xfId="861"/>
    <cellStyle name="Comma 15 32" xfId="862"/>
    <cellStyle name="Comma 15 33" xfId="863"/>
    <cellStyle name="Comma 15 4" xfId="864"/>
    <cellStyle name="Comma 15 4 10" xfId="865"/>
    <cellStyle name="Comma 15 4 11" xfId="866"/>
    <cellStyle name="Comma 15 4 12" xfId="867"/>
    <cellStyle name="Comma 15 4 13" xfId="868"/>
    <cellStyle name="Comma 15 4 14" xfId="869"/>
    <cellStyle name="Comma 15 4 15" xfId="870"/>
    <cellStyle name="Comma 15 4 16" xfId="871"/>
    <cellStyle name="Comma 15 4 17" xfId="872"/>
    <cellStyle name="Comma 15 4 18" xfId="873"/>
    <cellStyle name="Comma 15 4 19" xfId="874"/>
    <cellStyle name="Comma 15 4 2" xfId="875"/>
    <cellStyle name="Comma 15 4 20" xfId="876"/>
    <cellStyle name="Comma 15 4 21" xfId="877"/>
    <cellStyle name="Comma 15 4 22" xfId="878"/>
    <cellStyle name="Comma 15 4 3" xfId="879"/>
    <cellStyle name="Comma 15 4 4" xfId="880"/>
    <cellStyle name="Comma 15 4 5" xfId="881"/>
    <cellStyle name="Comma 15 4 6" xfId="882"/>
    <cellStyle name="Comma 15 4 7" xfId="883"/>
    <cellStyle name="Comma 15 4 8" xfId="884"/>
    <cellStyle name="Comma 15 4 9" xfId="885"/>
    <cellStyle name="Comma 15 5" xfId="886"/>
    <cellStyle name="Comma 15 5 10" xfId="887"/>
    <cellStyle name="Comma 15 5 11" xfId="888"/>
    <cellStyle name="Comma 15 5 12" xfId="889"/>
    <cellStyle name="Comma 15 5 13" xfId="890"/>
    <cellStyle name="Comma 15 5 14" xfId="891"/>
    <cellStyle name="Comma 15 5 15" xfId="892"/>
    <cellStyle name="Comma 15 5 16" xfId="893"/>
    <cellStyle name="Comma 15 5 17" xfId="894"/>
    <cellStyle name="Comma 15 5 18" xfId="895"/>
    <cellStyle name="Comma 15 5 19" xfId="896"/>
    <cellStyle name="Comma 15 5 2" xfId="897"/>
    <cellStyle name="Comma 15 5 20" xfId="898"/>
    <cellStyle name="Comma 15 5 21" xfId="899"/>
    <cellStyle name="Comma 15 5 22" xfId="900"/>
    <cellStyle name="Comma 15 5 3" xfId="901"/>
    <cellStyle name="Comma 15 5 4" xfId="902"/>
    <cellStyle name="Comma 15 5 5" xfId="903"/>
    <cellStyle name="Comma 15 5 6" xfId="904"/>
    <cellStyle name="Comma 15 5 7" xfId="905"/>
    <cellStyle name="Comma 15 5 8" xfId="906"/>
    <cellStyle name="Comma 15 5 9" xfId="907"/>
    <cellStyle name="Comma 15 6" xfId="908"/>
    <cellStyle name="Comma 15 6 10" xfId="909"/>
    <cellStyle name="Comma 15 6 11" xfId="910"/>
    <cellStyle name="Comma 15 6 12" xfId="911"/>
    <cellStyle name="Comma 15 6 13" xfId="912"/>
    <cellStyle name="Comma 15 6 14" xfId="913"/>
    <cellStyle name="Comma 15 6 15" xfId="914"/>
    <cellStyle name="Comma 15 6 16" xfId="915"/>
    <cellStyle name="Comma 15 6 17" xfId="916"/>
    <cellStyle name="Comma 15 6 18" xfId="917"/>
    <cellStyle name="Comma 15 6 19" xfId="918"/>
    <cellStyle name="Comma 15 6 2" xfId="919"/>
    <cellStyle name="Comma 15 6 20" xfId="920"/>
    <cellStyle name="Comma 15 6 21" xfId="921"/>
    <cellStyle name="Comma 15 6 22" xfId="922"/>
    <cellStyle name="Comma 15 6 3" xfId="923"/>
    <cellStyle name="Comma 15 6 4" xfId="924"/>
    <cellStyle name="Comma 15 6 5" xfId="925"/>
    <cellStyle name="Comma 15 6 6" xfId="926"/>
    <cellStyle name="Comma 15 6 7" xfId="927"/>
    <cellStyle name="Comma 15 6 8" xfId="928"/>
    <cellStyle name="Comma 15 6 9" xfId="929"/>
    <cellStyle name="Comma 15 7" xfId="930"/>
    <cellStyle name="Comma 15 7 10" xfId="931"/>
    <cellStyle name="Comma 15 7 11" xfId="932"/>
    <cellStyle name="Comma 15 7 12" xfId="933"/>
    <cellStyle name="Comma 15 7 13" xfId="934"/>
    <cellStyle name="Comma 15 7 14" xfId="935"/>
    <cellStyle name="Comma 15 7 15" xfId="936"/>
    <cellStyle name="Comma 15 7 16" xfId="937"/>
    <cellStyle name="Comma 15 7 17" xfId="938"/>
    <cellStyle name="Comma 15 7 18" xfId="939"/>
    <cellStyle name="Comma 15 7 19" xfId="940"/>
    <cellStyle name="Comma 15 7 2" xfId="941"/>
    <cellStyle name="Comma 15 7 20" xfId="942"/>
    <cellStyle name="Comma 15 7 21" xfId="943"/>
    <cellStyle name="Comma 15 7 22" xfId="944"/>
    <cellStyle name="Comma 15 7 3" xfId="945"/>
    <cellStyle name="Comma 15 7 4" xfId="946"/>
    <cellStyle name="Comma 15 7 5" xfId="947"/>
    <cellStyle name="Comma 15 7 6" xfId="948"/>
    <cellStyle name="Comma 15 7 7" xfId="949"/>
    <cellStyle name="Comma 15 7 8" xfId="950"/>
    <cellStyle name="Comma 15 7 9" xfId="951"/>
    <cellStyle name="Comma 15 8" xfId="952"/>
    <cellStyle name="Comma 15 8 10" xfId="953"/>
    <cellStyle name="Comma 15 8 11" xfId="954"/>
    <cellStyle name="Comma 15 8 12" xfId="955"/>
    <cellStyle name="Comma 15 8 13" xfId="956"/>
    <cellStyle name="Comma 15 8 14" xfId="957"/>
    <cellStyle name="Comma 15 8 15" xfId="958"/>
    <cellStyle name="Comma 15 8 16" xfId="959"/>
    <cellStyle name="Comma 15 8 17" xfId="960"/>
    <cellStyle name="Comma 15 8 18" xfId="961"/>
    <cellStyle name="Comma 15 8 19" xfId="962"/>
    <cellStyle name="Comma 15 8 2" xfId="963"/>
    <cellStyle name="Comma 15 8 20" xfId="964"/>
    <cellStyle name="Comma 15 8 21" xfId="965"/>
    <cellStyle name="Comma 15 8 22" xfId="966"/>
    <cellStyle name="Comma 15 8 3" xfId="967"/>
    <cellStyle name="Comma 15 8 4" xfId="968"/>
    <cellStyle name="Comma 15 8 5" xfId="969"/>
    <cellStyle name="Comma 15 8 6" xfId="970"/>
    <cellStyle name="Comma 15 8 7" xfId="971"/>
    <cellStyle name="Comma 15 8 8" xfId="972"/>
    <cellStyle name="Comma 15 8 9" xfId="973"/>
    <cellStyle name="Comma 15 9" xfId="974"/>
    <cellStyle name="Comma 15 9 10" xfId="975"/>
    <cellStyle name="Comma 15 9 11" xfId="976"/>
    <cellStyle name="Comma 15 9 12" xfId="977"/>
    <cellStyle name="Comma 15 9 13" xfId="978"/>
    <cellStyle name="Comma 15 9 14" xfId="979"/>
    <cellStyle name="Comma 15 9 15" xfId="980"/>
    <cellStyle name="Comma 15 9 16" xfId="981"/>
    <cellStyle name="Comma 15 9 17" xfId="982"/>
    <cellStyle name="Comma 15 9 18" xfId="983"/>
    <cellStyle name="Comma 15 9 19" xfId="984"/>
    <cellStyle name="Comma 15 9 2" xfId="985"/>
    <cellStyle name="Comma 15 9 20" xfId="986"/>
    <cellStyle name="Comma 15 9 21" xfId="987"/>
    <cellStyle name="Comma 15 9 22" xfId="988"/>
    <cellStyle name="Comma 15 9 3" xfId="989"/>
    <cellStyle name="Comma 15 9 4" xfId="990"/>
    <cellStyle name="Comma 15 9 5" xfId="991"/>
    <cellStyle name="Comma 15 9 6" xfId="992"/>
    <cellStyle name="Comma 15 9 7" xfId="993"/>
    <cellStyle name="Comma 15 9 8" xfId="994"/>
    <cellStyle name="Comma 15 9 9" xfId="995"/>
    <cellStyle name="Comma 16" xfId="996"/>
    <cellStyle name="Comma 16 10" xfId="997"/>
    <cellStyle name="Comma 16 11" xfId="998"/>
    <cellStyle name="Comma 16 11 10" xfId="999"/>
    <cellStyle name="Comma 16 11 11" xfId="1000"/>
    <cellStyle name="Comma 16 11 12" xfId="1001"/>
    <cellStyle name="Comma 16 11 13" xfId="1002"/>
    <cellStyle name="Comma 16 11 14" xfId="1003"/>
    <cellStyle name="Comma 16 11 15" xfId="1004"/>
    <cellStyle name="Comma 16 11 16" xfId="1005"/>
    <cellStyle name="Comma 16 11 17" xfId="1006"/>
    <cellStyle name="Comma 16 11 18" xfId="1007"/>
    <cellStyle name="Comma 16 11 19" xfId="1008"/>
    <cellStyle name="Comma 16 11 2" xfId="1009"/>
    <cellStyle name="Comma 16 11 20" xfId="1010"/>
    <cellStyle name="Comma 16 11 21" xfId="1011"/>
    <cellStyle name="Comma 16 11 22" xfId="1012"/>
    <cellStyle name="Comma 16 11 3" xfId="1013"/>
    <cellStyle name="Comma 16 11 4" xfId="1014"/>
    <cellStyle name="Comma 16 11 5" xfId="1015"/>
    <cellStyle name="Comma 16 11 6" xfId="1016"/>
    <cellStyle name="Comma 16 11 7" xfId="1017"/>
    <cellStyle name="Comma 16 11 8" xfId="1018"/>
    <cellStyle name="Comma 16 11 9" xfId="1019"/>
    <cellStyle name="Comma 16 12" xfId="1020"/>
    <cellStyle name="Comma 16 12 10" xfId="1021"/>
    <cellStyle name="Comma 16 12 11" xfId="1022"/>
    <cellStyle name="Comma 16 12 12" xfId="1023"/>
    <cellStyle name="Comma 16 12 13" xfId="1024"/>
    <cellStyle name="Comma 16 12 14" xfId="1025"/>
    <cellStyle name="Comma 16 12 15" xfId="1026"/>
    <cellStyle name="Comma 16 12 16" xfId="1027"/>
    <cellStyle name="Comma 16 12 17" xfId="1028"/>
    <cellStyle name="Comma 16 12 18" xfId="1029"/>
    <cellStyle name="Comma 16 12 19" xfId="1030"/>
    <cellStyle name="Comma 16 12 2" xfId="1031"/>
    <cellStyle name="Comma 16 12 20" xfId="1032"/>
    <cellStyle name="Comma 16 12 21" xfId="1033"/>
    <cellStyle name="Comma 16 12 22" xfId="1034"/>
    <cellStyle name="Comma 16 12 3" xfId="1035"/>
    <cellStyle name="Comma 16 12 4" xfId="1036"/>
    <cellStyle name="Comma 16 12 5" xfId="1037"/>
    <cellStyle name="Comma 16 12 6" xfId="1038"/>
    <cellStyle name="Comma 16 12 7" xfId="1039"/>
    <cellStyle name="Comma 16 12 8" xfId="1040"/>
    <cellStyle name="Comma 16 12 9" xfId="1041"/>
    <cellStyle name="Comma 16 13" xfId="1042"/>
    <cellStyle name="Comma 16 14" xfId="1043"/>
    <cellStyle name="Comma 16 15" xfId="1044"/>
    <cellStyle name="Comma 16 16" xfId="1045"/>
    <cellStyle name="Comma 16 17" xfId="1046"/>
    <cellStyle name="Comma 16 18" xfId="1047"/>
    <cellStyle name="Comma 16 19" xfId="1048"/>
    <cellStyle name="Comma 16 2" xfId="1049"/>
    <cellStyle name="Comma 16 2 10" xfId="1050"/>
    <cellStyle name="Comma 16 2 11" xfId="1051"/>
    <cellStyle name="Comma 16 2 12" xfId="1052"/>
    <cellStyle name="Comma 16 2 13" xfId="1053"/>
    <cellStyle name="Comma 16 2 14" xfId="1054"/>
    <cellStyle name="Comma 16 2 15" xfId="1055"/>
    <cellStyle name="Comma 16 2 16" xfId="1056"/>
    <cellStyle name="Comma 16 2 17" xfId="1057"/>
    <cellStyle name="Comma 16 2 18" xfId="1058"/>
    <cellStyle name="Comma 16 2 19" xfId="1059"/>
    <cellStyle name="Comma 16 2 2" xfId="1060"/>
    <cellStyle name="Comma 16 2 20" xfId="1061"/>
    <cellStyle name="Comma 16 2 21" xfId="1062"/>
    <cellStyle name="Comma 16 2 22" xfId="1063"/>
    <cellStyle name="Comma 16 2 3" xfId="1064"/>
    <cellStyle name="Comma 16 2 4" xfId="1065"/>
    <cellStyle name="Comma 16 2 5" xfId="1066"/>
    <cellStyle name="Comma 16 2 6" xfId="1067"/>
    <cellStyle name="Comma 16 2 7" xfId="1068"/>
    <cellStyle name="Comma 16 2 8" xfId="1069"/>
    <cellStyle name="Comma 16 2 9" xfId="1070"/>
    <cellStyle name="Comma 16 20" xfId="1071"/>
    <cellStyle name="Comma 16 21" xfId="1072"/>
    <cellStyle name="Comma 16 22" xfId="1073"/>
    <cellStyle name="Comma 16 23" xfId="1074"/>
    <cellStyle name="Comma 16 24" xfId="1075"/>
    <cellStyle name="Comma 16 25" xfId="1076"/>
    <cellStyle name="Comma 16 26" xfId="1077"/>
    <cellStyle name="Comma 16 27" xfId="1078"/>
    <cellStyle name="Comma 16 28" xfId="1079"/>
    <cellStyle name="Comma 16 29" xfId="1080"/>
    <cellStyle name="Comma 16 3" xfId="1081"/>
    <cellStyle name="Comma 16 3 10" xfId="1082"/>
    <cellStyle name="Comma 16 3 11" xfId="1083"/>
    <cellStyle name="Comma 16 3 12" xfId="1084"/>
    <cellStyle name="Comma 16 3 13" xfId="1085"/>
    <cellStyle name="Comma 16 3 14" xfId="1086"/>
    <cellStyle name="Comma 16 3 15" xfId="1087"/>
    <cellStyle name="Comma 16 3 16" xfId="1088"/>
    <cellStyle name="Comma 16 3 17" xfId="1089"/>
    <cellStyle name="Comma 16 3 18" xfId="1090"/>
    <cellStyle name="Comma 16 3 19" xfId="1091"/>
    <cellStyle name="Comma 16 3 2" xfId="1092"/>
    <cellStyle name="Comma 16 3 20" xfId="1093"/>
    <cellStyle name="Comma 16 3 21" xfId="1094"/>
    <cellStyle name="Comma 16 3 22" xfId="1095"/>
    <cellStyle name="Comma 16 3 3" xfId="1096"/>
    <cellStyle name="Comma 16 3 4" xfId="1097"/>
    <cellStyle name="Comma 16 3 5" xfId="1098"/>
    <cellStyle name="Comma 16 3 6" xfId="1099"/>
    <cellStyle name="Comma 16 3 7" xfId="1100"/>
    <cellStyle name="Comma 16 3 8" xfId="1101"/>
    <cellStyle name="Comma 16 3 9" xfId="1102"/>
    <cellStyle name="Comma 16 30" xfId="1103"/>
    <cellStyle name="Comma 16 31" xfId="1104"/>
    <cellStyle name="Comma 16 32" xfId="1105"/>
    <cellStyle name="Comma 16 33" xfId="1106"/>
    <cellStyle name="Comma 16 34" xfId="1107"/>
    <cellStyle name="Comma 16 35" xfId="1108"/>
    <cellStyle name="Comma 16 36" xfId="1109"/>
    <cellStyle name="Comma 16 37" xfId="1110"/>
    <cellStyle name="Comma 16 4" xfId="1111"/>
    <cellStyle name="Comma 16 4 10" xfId="1112"/>
    <cellStyle name="Comma 16 4 11" xfId="1113"/>
    <cellStyle name="Comma 16 4 12" xfId="1114"/>
    <cellStyle name="Comma 16 4 13" xfId="1115"/>
    <cellStyle name="Comma 16 4 14" xfId="1116"/>
    <cellStyle name="Comma 16 4 15" xfId="1117"/>
    <cellStyle name="Comma 16 4 16" xfId="1118"/>
    <cellStyle name="Comma 16 4 17" xfId="1119"/>
    <cellStyle name="Comma 16 4 18" xfId="1120"/>
    <cellStyle name="Comma 16 4 19" xfId="1121"/>
    <cellStyle name="Comma 16 4 2" xfId="1122"/>
    <cellStyle name="Comma 16 4 20" xfId="1123"/>
    <cellStyle name="Comma 16 4 21" xfId="1124"/>
    <cellStyle name="Comma 16 4 22" xfId="1125"/>
    <cellStyle name="Comma 16 4 3" xfId="1126"/>
    <cellStyle name="Comma 16 4 4" xfId="1127"/>
    <cellStyle name="Comma 16 4 5" xfId="1128"/>
    <cellStyle name="Comma 16 4 6" xfId="1129"/>
    <cellStyle name="Comma 16 4 7" xfId="1130"/>
    <cellStyle name="Comma 16 4 8" xfId="1131"/>
    <cellStyle name="Comma 16 4 9" xfId="1132"/>
    <cellStyle name="Comma 16 5" xfId="1133"/>
    <cellStyle name="Comma 16 6" xfId="1134"/>
    <cellStyle name="Comma 16 7" xfId="1135"/>
    <cellStyle name="Comma 16 7 10" xfId="1136"/>
    <cellStyle name="Comma 16 7 11" xfId="1137"/>
    <cellStyle name="Comma 16 7 12" xfId="1138"/>
    <cellStyle name="Comma 16 7 13" xfId="1139"/>
    <cellStyle name="Comma 16 7 14" xfId="1140"/>
    <cellStyle name="Comma 16 7 15" xfId="1141"/>
    <cellStyle name="Comma 16 7 16" xfId="1142"/>
    <cellStyle name="Comma 16 7 17" xfId="1143"/>
    <cellStyle name="Comma 16 7 18" xfId="1144"/>
    <cellStyle name="Comma 16 7 19" xfId="1145"/>
    <cellStyle name="Comma 16 7 2" xfId="1146"/>
    <cellStyle name="Comma 16 7 20" xfId="1147"/>
    <cellStyle name="Comma 16 7 21" xfId="1148"/>
    <cellStyle name="Comma 16 7 22" xfId="1149"/>
    <cellStyle name="Comma 16 7 3" xfId="1150"/>
    <cellStyle name="Comma 16 7 4" xfId="1151"/>
    <cellStyle name="Comma 16 7 5" xfId="1152"/>
    <cellStyle name="Comma 16 7 6" xfId="1153"/>
    <cellStyle name="Comma 16 7 7" xfId="1154"/>
    <cellStyle name="Comma 16 7 8" xfId="1155"/>
    <cellStyle name="Comma 16 7 9" xfId="1156"/>
    <cellStyle name="Comma 16 8" xfId="1157"/>
    <cellStyle name="Comma 16 9" xfId="1158"/>
    <cellStyle name="Comma 17" xfId="1159"/>
    <cellStyle name="Comma 17 2" xfId="1160"/>
    <cellStyle name="Comma 17 3" xfId="1161"/>
    <cellStyle name="Comma 17 4" xfId="1162"/>
    <cellStyle name="Comma 17 5" xfId="1163"/>
    <cellStyle name="Comma 17 6" xfId="1164"/>
    <cellStyle name="Comma 17 7" xfId="1165"/>
    <cellStyle name="Comma 18" xfId="1166"/>
    <cellStyle name="Comma 18 10" xfId="1167"/>
    <cellStyle name="Comma 18 11" xfId="1168"/>
    <cellStyle name="Comma 18 12" xfId="1169"/>
    <cellStyle name="Comma 18 13" xfId="1170"/>
    <cellStyle name="Comma 18 14" xfId="1171"/>
    <cellStyle name="Comma 18 15" xfId="1172"/>
    <cellStyle name="Comma 18 16" xfId="1173"/>
    <cellStyle name="Comma 18 17" xfId="1174"/>
    <cellStyle name="Comma 18 18" xfId="1175"/>
    <cellStyle name="Comma 18 19" xfId="1176"/>
    <cellStyle name="Comma 18 2" xfId="1177"/>
    <cellStyle name="Comma 18 20" xfId="1178"/>
    <cellStyle name="Comma 18 21" xfId="1179"/>
    <cellStyle name="Comma 18 22" xfId="1180"/>
    <cellStyle name="Comma 18 3" xfId="1181"/>
    <cellStyle name="Comma 18 4" xfId="1182"/>
    <cellStyle name="Comma 18 5" xfId="1183"/>
    <cellStyle name="Comma 18 6" xfId="1184"/>
    <cellStyle name="Comma 18 7" xfId="1185"/>
    <cellStyle name="Comma 18 8" xfId="1186"/>
    <cellStyle name="Comma 18 9" xfId="1187"/>
    <cellStyle name="Comma 19" xfId="1188"/>
    <cellStyle name="Comma 2" xfId="2"/>
    <cellStyle name="Comma 2 10" xfId="7"/>
    <cellStyle name="Comma 2 11" xfId="1189"/>
    <cellStyle name="Comma 2 12" xfId="1190"/>
    <cellStyle name="Comma 2 13" xfId="1191"/>
    <cellStyle name="Comma 2 13 10" xfId="1192"/>
    <cellStyle name="Comma 2 13 11" xfId="1193"/>
    <cellStyle name="Comma 2 13 12" xfId="1194"/>
    <cellStyle name="Comma 2 13 13" xfId="1195"/>
    <cellStyle name="Comma 2 13 14" xfId="1196"/>
    <cellStyle name="Comma 2 13 15" xfId="1197"/>
    <cellStyle name="Comma 2 13 16" xfId="1198"/>
    <cellStyle name="Comma 2 13 17" xfId="1199"/>
    <cellStyle name="Comma 2 13 18" xfId="1200"/>
    <cellStyle name="Comma 2 13 19" xfId="1201"/>
    <cellStyle name="Comma 2 13 2" xfId="1202"/>
    <cellStyle name="Comma 2 13 20" xfId="1203"/>
    <cellStyle name="Comma 2 13 21" xfId="1204"/>
    <cellStyle name="Comma 2 13 22" xfId="1205"/>
    <cellStyle name="Comma 2 13 23" xfId="1206"/>
    <cellStyle name="Comma 2 13 24" xfId="1207"/>
    <cellStyle name="Comma 2 13 25" xfId="1208"/>
    <cellStyle name="Comma 2 13 26" xfId="1209"/>
    <cellStyle name="Comma 2 13 27" xfId="1210"/>
    <cellStyle name="Comma 2 13 28" xfId="1211"/>
    <cellStyle name="Comma 2 13 3" xfId="1212"/>
    <cellStyle name="Comma 2 13 4" xfId="1213"/>
    <cellStyle name="Comma 2 13 5" xfId="1214"/>
    <cellStyle name="Comma 2 13 6" xfId="1215"/>
    <cellStyle name="Comma 2 13 7" xfId="1216"/>
    <cellStyle name="Comma 2 13 8" xfId="1217"/>
    <cellStyle name="Comma 2 13 9" xfId="1218"/>
    <cellStyle name="Comma 2 14" xfId="1219"/>
    <cellStyle name="Comma 2 14 10" xfId="1220"/>
    <cellStyle name="Comma 2 14 11" xfId="1221"/>
    <cellStyle name="Comma 2 14 12" xfId="1222"/>
    <cellStyle name="Comma 2 14 13" xfId="1223"/>
    <cellStyle name="Comma 2 14 14" xfId="1224"/>
    <cellStyle name="Comma 2 14 15" xfId="1225"/>
    <cellStyle name="Comma 2 14 16" xfId="1226"/>
    <cellStyle name="Comma 2 14 17" xfId="1227"/>
    <cellStyle name="Comma 2 14 18" xfId="1228"/>
    <cellStyle name="Comma 2 14 19" xfId="1229"/>
    <cellStyle name="Comma 2 14 2" xfId="1230"/>
    <cellStyle name="Comma 2 14 20" xfId="1231"/>
    <cellStyle name="Comma 2 14 21" xfId="1232"/>
    <cellStyle name="Comma 2 14 22" xfId="1233"/>
    <cellStyle name="Comma 2 14 23" xfId="1234"/>
    <cellStyle name="Comma 2 14 24" xfId="1235"/>
    <cellStyle name="Comma 2 14 25" xfId="1236"/>
    <cellStyle name="Comma 2 14 26" xfId="1237"/>
    <cellStyle name="Comma 2 14 27" xfId="1238"/>
    <cellStyle name="Comma 2 14 28" xfId="1239"/>
    <cellStyle name="Comma 2 14 3" xfId="1240"/>
    <cellStyle name="Comma 2 14 4" xfId="1241"/>
    <cellStyle name="Comma 2 14 5" xfId="1242"/>
    <cellStyle name="Comma 2 14 6" xfId="1243"/>
    <cellStyle name="Comma 2 14 7" xfId="1244"/>
    <cellStyle name="Comma 2 14 8" xfId="1245"/>
    <cellStyle name="Comma 2 14 9" xfId="1246"/>
    <cellStyle name="Comma 2 15" xfId="1247"/>
    <cellStyle name="Comma 2 15 10" xfId="1248"/>
    <cellStyle name="Comma 2 15 11" xfId="1249"/>
    <cellStyle name="Comma 2 15 12" xfId="1250"/>
    <cellStyle name="Comma 2 15 13" xfId="1251"/>
    <cellStyle name="Comma 2 15 14" xfId="1252"/>
    <cellStyle name="Comma 2 15 15" xfId="1253"/>
    <cellStyle name="Comma 2 15 16" xfId="1254"/>
    <cellStyle name="Comma 2 15 17" xfId="1255"/>
    <cellStyle name="Comma 2 15 18" xfId="1256"/>
    <cellStyle name="Comma 2 15 19" xfId="1257"/>
    <cellStyle name="Comma 2 15 2" xfId="1258"/>
    <cellStyle name="Comma 2 15 20" xfId="1259"/>
    <cellStyle name="Comma 2 15 21" xfId="1260"/>
    <cellStyle name="Comma 2 15 22" xfId="1261"/>
    <cellStyle name="Comma 2 15 23" xfId="1262"/>
    <cellStyle name="Comma 2 15 24" xfId="1263"/>
    <cellStyle name="Comma 2 15 25" xfId="1264"/>
    <cellStyle name="Comma 2 15 26" xfId="1265"/>
    <cellStyle name="Comma 2 15 27" xfId="1266"/>
    <cellStyle name="Comma 2 15 28" xfId="1267"/>
    <cellStyle name="Comma 2 15 3" xfId="1268"/>
    <cellStyle name="Comma 2 15 4" xfId="1269"/>
    <cellStyle name="Comma 2 15 5" xfId="1270"/>
    <cellStyle name="Comma 2 15 6" xfId="1271"/>
    <cellStyle name="Comma 2 15 7" xfId="1272"/>
    <cellStyle name="Comma 2 15 8" xfId="1273"/>
    <cellStyle name="Comma 2 15 9" xfId="1274"/>
    <cellStyle name="Comma 2 16" xfId="1275"/>
    <cellStyle name="Comma 2 16 10" xfId="1276"/>
    <cellStyle name="Comma 2 16 11" xfId="1277"/>
    <cellStyle name="Comma 2 16 12" xfId="1278"/>
    <cellStyle name="Comma 2 16 13" xfId="1279"/>
    <cellStyle name="Comma 2 16 14" xfId="1280"/>
    <cellStyle name="Comma 2 16 15" xfId="1281"/>
    <cellStyle name="Comma 2 16 16" xfId="1282"/>
    <cellStyle name="Comma 2 16 17" xfId="1283"/>
    <cellStyle name="Comma 2 16 18" xfId="1284"/>
    <cellStyle name="Comma 2 16 19" xfId="1285"/>
    <cellStyle name="Comma 2 16 2" xfId="1286"/>
    <cellStyle name="Comma 2 16 20" xfId="1287"/>
    <cellStyle name="Comma 2 16 21" xfId="1288"/>
    <cellStyle name="Comma 2 16 22" xfId="1289"/>
    <cellStyle name="Comma 2 16 23" xfId="1290"/>
    <cellStyle name="Comma 2 16 24" xfId="1291"/>
    <cellStyle name="Comma 2 16 25" xfId="1292"/>
    <cellStyle name="Comma 2 16 26" xfId="1293"/>
    <cellStyle name="Comma 2 16 27" xfId="1294"/>
    <cellStyle name="Comma 2 16 28" xfId="1295"/>
    <cellStyle name="Comma 2 16 3" xfId="1296"/>
    <cellStyle name="Comma 2 16 4" xfId="1297"/>
    <cellStyle name="Comma 2 16 5" xfId="1298"/>
    <cellStyle name="Comma 2 16 6" xfId="1299"/>
    <cellStyle name="Comma 2 16 7" xfId="1300"/>
    <cellStyle name="Comma 2 16 8" xfId="1301"/>
    <cellStyle name="Comma 2 16 9" xfId="1302"/>
    <cellStyle name="Comma 2 17" xfId="1303"/>
    <cellStyle name="Comma 2 18" xfId="1304"/>
    <cellStyle name="Comma 2 19" xfId="1305"/>
    <cellStyle name="Comma 2 2" xfId="11"/>
    <cellStyle name="Comma 2 20" xfId="1306"/>
    <cellStyle name="Comma 2 21" xfId="1307"/>
    <cellStyle name="Comma 2 22" xfId="1308"/>
    <cellStyle name="Comma 2 23" xfId="1309"/>
    <cellStyle name="Comma 2 24" xfId="1310"/>
    <cellStyle name="Comma 2 25" xfId="1311"/>
    <cellStyle name="Comma 2 26" xfId="1312"/>
    <cellStyle name="Comma 2 27" xfId="1313"/>
    <cellStyle name="Comma 2 28" xfId="1314"/>
    <cellStyle name="Comma 2 29" xfId="1315"/>
    <cellStyle name="Comma 2 3" xfId="1316"/>
    <cellStyle name="Comma 2 30" xfId="1317"/>
    <cellStyle name="Comma 2 31" xfId="1318"/>
    <cellStyle name="Comma 2 32" xfId="1319"/>
    <cellStyle name="Comma 2 33" xfId="1320"/>
    <cellStyle name="Comma 2 34" xfId="1321"/>
    <cellStyle name="Comma 2 35" xfId="1322"/>
    <cellStyle name="Comma 2 36" xfId="1323"/>
    <cellStyle name="Comma 2 37" xfId="1324"/>
    <cellStyle name="Comma 2 38" xfId="1325"/>
    <cellStyle name="Comma 2 39" xfId="1326"/>
    <cellStyle name="Comma 2 4" xfId="1327"/>
    <cellStyle name="Comma 2 40" xfId="1328"/>
    <cellStyle name="Comma 2 41" xfId="1329"/>
    <cellStyle name="Comma 2 42" xfId="1330"/>
    <cellStyle name="Comma 2 43" xfId="1331"/>
    <cellStyle name="Comma 2 44" xfId="1332"/>
    <cellStyle name="Comma 2 45" xfId="1333"/>
    <cellStyle name="Comma 2 46" xfId="1334"/>
    <cellStyle name="Comma 2 47" xfId="1335"/>
    <cellStyle name="Comma 2 48" xfId="1336"/>
    <cellStyle name="Comma 2 49" xfId="1337"/>
    <cellStyle name="Comma 2 5" xfId="1338"/>
    <cellStyle name="Comma 2 50" xfId="1339"/>
    <cellStyle name="Comma 2 51" xfId="1340"/>
    <cellStyle name="Comma 2 52" xfId="1341"/>
    <cellStyle name="Comma 2 53" xfId="1342"/>
    <cellStyle name="Comma 2 54" xfId="1343"/>
    <cellStyle name="Comma 2 55" xfId="1344"/>
    <cellStyle name="Comma 2 56" xfId="1345"/>
    <cellStyle name="Comma 2 57" xfId="1346"/>
    <cellStyle name="Comma 2 58" xfId="1347"/>
    <cellStyle name="Comma 2 59" xfId="1348"/>
    <cellStyle name="Comma 2 6" xfId="1349"/>
    <cellStyle name="Comma 2 7" xfId="1350"/>
    <cellStyle name="Comma 2 8" xfId="1351"/>
    <cellStyle name="Comma 2 9" xfId="1352"/>
    <cellStyle name="Comma 20" xfId="1353"/>
    <cellStyle name="Comma 21" xfId="1354"/>
    <cellStyle name="Comma 21 10" xfId="1355"/>
    <cellStyle name="Comma 21 11" xfId="1356"/>
    <cellStyle name="Comma 21 12" xfId="1357"/>
    <cellStyle name="Comma 21 13" xfId="1358"/>
    <cellStyle name="Comma 21 14" xfId="1359"/>
    <cellStyle name="Comma 21 15" xfId="1360"/>
    <cellStyle name="Comma 21 16" xfId="1361"/>
    <cellStyle name="Comma 21 17" xfId="1362"/>
    <cellStyle name="Comma 21 18" xfId="1363"/>
    <cellStyle name="Comma 21 19" xfId="1364"/>
    <cellStyle name="Comma 21 2" xfId="1365"/>
    <cellStyle name="Comma 21 20" xfId="1366"/>
    <cellStyle name="Comma 21 21" xfId="1367"/>
    <cellStyle name="Comma 21 22" xfId="1368"/>
    <cellStyle name="Comma 21 3" xfId="1369"/>
    <cellStyle name="Comma 21 4" xfId="1370"/>
    <cellStyle name="Comma 21 5" xfId="1371"/>
    <cellStyle name="Comma 21 6" xfId="1372"/>
    <cellStyle name="Comma 21 7" xfId="1373"/>
    <cellStyle name="Comma 21 8" xfId="1374"/>
    <cellStyle name="Comma 21 9" xfId="1375"/>
    <cellStyle name="Comma 22" xfId="1376"/>
    <cellStyle name="Comma 22 2" xfId="1377"/>
    <cellStyle name="Comma 22 2 10" xfId="1378"/>
    <cellStyle name="Comma 22 2 11" xfId="1379"/>
    <cellStyle name="Comma 22 2 12" xfId="1380"/>
    <cellStyle name="Comma 22 2 13" xfId="1381"/>
    <cellStyle name="Comma 22 2 14" xfId="1382"/>
    <cellStyle name="Comma 22 2 15" xfId="1383"/>
    <cellStyle name="Comma 22 2 16" xfId="1384"/>
    <cellStyle name="Comma 22 2 17" xfId="1385"/>
    <cellStyle name="Comma 22 2 18" xfId="1386"/>
    <cellStyle name="Comma 22 2 19" xfId="1387"/>
    <cellStyle name="Comma 22 2 2" xfId="1388"/>
    <cellStyle name="Comma 22 2 20" xfId="1389"/>
    <cellStyle name="Comma 22 2 21" xfId="1390"/>
    <cellStyle name="Comma 22 2 22" xfId="1391"/>
    <cellStyle name="Comma 22 2 3" xfId="1392"/>
    <cellStyle name="Comma 22 2 4" xfId="1393"/>
    <cellStyle name="Comma 22 2 5" xfId="1394"/>
    <cellStyle name="Comma 22 2 6" xfId="1395"/>
    <cellStyle name="Comma 22 2 7" xfId="1396"/>
    <cellStyle name="Comma 22 2 8" xfId="1397"/>
    <cellStyle name="Comma 22 2 9" xfId="1398"/>
    <cellStyle name="Comma 22 3" xfId="1399"/>
    <cellStyle name="Comma 22 3 10" xfId="1400"/>
    <cellStyle name="Comma 22 3 11" xfId="1401"/>
    <cellStyle name="Comma 22 3 12" xfId="1402"/>
    <cellStyle name="Comma 22 3 13" xfId="1403"/>
    <cellStyle name="Comma 22 3 14" xfId="1404"/>
    <cellStyle name="Comma 22 3 15" xfId="1405"/>
    <cellStyle name="Comma 22 3 16" xfId="1406"/>
    <cellStyle name="Comma 22 3 17" xfId="1407"/>
    <cellStyle name="Comma 22 3 18" xfId="1408"/>
    <cellStyle name="Comma 22 3 19" xfId="1409"/>
    <cellStyle name="Comma 22 3 2" xfId="1410"/>
    <cellStyle name="Comma 22 3 20" xfId="1411"/>
    <cellStyle name="Comma 22 3 21" xfId="1412"/>
    <cellStyle name="Comma 22 3 22" xfId="1413"/>
    <cellStyle name="Comma 22 3 3" xfId="1414"/>
    <cellStyle name="Comma 22 3 4" xfId="1415"/>
    <cellStyle name="Comma 22 3 5" xfId="1416"/>
    <cellStyle name="Comma 22 3 6" xfId="1417"/>
    <cellStyle name="Comma 22 3 7" xfId="1418"/>
    <cellStyle name="Comma 22 3 8" xfId="1419"/>
    <cellStyle name="Comma 22 3 9" xfId="1420"/>
    <cellStyle name="Comma 22 4" xfId="1421"/>
    <cellStyle name="Comma 22 4 10" xfId="1422"/>
    <cellStyle name="Comma 22 4 11" xfId="1423"/>
    <cellStyle name="Comma 22 4 12" xfId="1424"/>
    <cellStyle name="Comma 22 4 13" xfId="1425"/>
    <cellStyle name="Comma 22 4 14" xfId="1426"/>
    <cellStyle name="Comma 22 4 15" xfId="1427"/>
    <cellStyle name="Comma 22 4 16" xfId="1428"/>
    <cellStyle name="Comma 22 4 17" xfId="1429"/>
    <cellStyle name="Comma 22 4 18" xfId="1430"/>
    <cellStyle name="Comma 22 4 19" xfId="1431"/>
    <cellStyle name="Comma 22 4 2" xfId="1432"/>
    <cellStyle name="Comma 22 4 20" xfId="1433"/>
    <cellStyle name="Comma 22 4 21" xfId="1434"/>
    <cellStyle name="Comma 22 4 22" xfId="1435"/>
    <cellStyle name="Comma 22 4 3" xfId="1436"/>
    <cellStyle name="Comma 22 4 4" xfId="1437"/>
    <cellStyle name="Comma 22 4 5" xfId="1438"/>
    <cellStyle name="Comma 22 4 6" xfId="1439"/>
    <cellStyle name="Comma 22 4 7" xfId="1440"/>
    <cellStyle name="Comma 22 4 8" xfId="1441"/>
    <cellStyle name="Comma 22 4 9" xfId="1442"/>
    <cellStyle name="Comma 22 5" xfId="1443"/>
    <cellStyle name="Comma 22 5 10" xfId="1444"/>
    <cellStyle name="Comma 22 5 11" xfId="1445"/>
    <cellStyle name="Comma 22 5 12" xfId="1446"/>
    <cellStyle name="Comma 22 5 13" xfId="1447"/>
    <cellStyle name="Comma 22 5 14" xfId="1448"/>
    <cellStyle name="Comma 22 5 15" xfId="1449"/>
    <cellStyle name="Comma 22 5 16" xfId="1450"/>
    <cellStyle name="Comma 22 5 17" xfId="1451"/>
    <cellStyle name="Comma 22 5 18" xfId="1452"/>
    <cellStyle name="Comma 22 5 19" xfId="1453"/>
    <cellStyle name="Comma 22 5 2" xfId="1454"/>
    <cellStyle name="Comma 22 5 20" xfId="1455"/>
    <cellStyle name="Comma 22 5 21" xfId="1456"/>
    <cellStyle name="Comma 22 5 22" xfId="1457"/>
    <cellStyle name="Comma 22 5 3" xfId="1458"/>
    <cellStyle name="Comma 22 5 4" xfId="1459"/>
    <cellStyle name="Comma 22 5 5" xfId="1460"/>
    <cellStyle name="Comma 22 5 6" xfId="1461"/>
    <cellStyle name="Comma 22 5 7" xfId="1462"/>
    <cellStyle name="Comma 22 5 8" xfId="1463"/>
    <cellStyle name="Comma 22 5 9" xfId="1464"/>
    <cellStyle name="Comma 22 6" xfId="1465"/>
    <cellStyle name="Comma 22 6 10" xfId="1466"/>
    <cellStyle name="Comma 22 6 11" xfId="1467"/>
    <cellStyle name="Comma 22 6 12" xfId="1468"/>
    <cellStyle name="Comma 22 6 13" xfId="1469"/>
    <cellStyle name="Comma 22 6 14" xfId="1470"/>
    <cellStyle name="Comma 22 6 15" xfId="1471"/>
    <cellStyle name="Comma 22 6 16" xfId="1472"/>
    <cellStyle name="Comma 22 6 17" xfId="1473"/>
    <cellStyle name="Comma 22 6 18" xfId="1474"/>
    <cellStyle name="Comma 22 6 19" xfId="1475"/>
    <cellStyle name="Comma 22 6 2" xfId="1476"/>
    <cellStyle name="Comma 22 6 20" xfId="1477"/>
    <cellStyle name="Comma 22 6 21" xfId="1478"/>
    <cellStyle name="Comma 22 6 22" xfId="1479"/>
    <cellStyle name="Comma 22 6 3" xfId="1480"/>
    <cellStyle name="Comma 22 6 4" xfId="1481"/>
    <cellStyle name="Comma 22 6 5" xfId="1482"/>
    <cellStyle name="Comma 22 6 6" xfId="1483"/>
    <cellStyle name="Comma 22 6 7" xfId="1484"/>
    <cellStyle name="Comma 22 6 8" xfId="1485"/>
    <cellStyle name="Comma 22 6 9" xfId="1486"/>
    <cellStyle name="Comma 23" xfId="1487"/>
    <cellStyle name="Comma 23 2" xfId="1488"/>
    <cellStyle name="Comma 23 2 10" xfId="1489"/>
    <cellStyle name="Comma 23 2 11" xfId="1490"/>
    <cellStyle name="Comma 23 2 12" xfId="1491"/>
    <cellStyle name="Comma 23 2 13" xfId="1492"/>
    <cellStyle name="Comma 23 2 14" xfId="1493"/>
    <cellStyle name="Comma 23 2 15" xfId="1494"/>
    <cellStyle name="Comma 23 2 16" xfId="1495"/>
    <cellStyle name="Comma 23 2 17" xfId="1496"/>
    <cellStyle name="Comma 23 2 18" xfId="1497"/>
    <cellStyle name="Comma 23 2 19" xfId="1498"/>
    <cellStyle name="Comma 23 2 2" xfId="1499"/>
    <cellStyle name="Comma 23 2 20" xfId="1500"/>
    <cellStyle name="Comma 23 2 21" xfId="1501"/>
    <cellStyle name="Comma 23 2 22" xfId="1502"/>
    <cellStyle name="Comma 23 2 3" xfId="1503"/>
    <cellStyle name="Comma 23 2 4" xfId="1504"/>
    <cellStyle name="Comma 23 2 5" xfId="1505"/>
    <cellStyle name="Comma 23 2 6" xfId="1506"/>
    <cellStyle name="Comma 23 2 7" xfId="1507"/>
    <cellStyle name="Comma 23 2 8" xfId="1508"/>
    <cellStyle name="Comma 23 2 9" xfId="1509"/>
    <cellStyle name="Comma 23 3" xfId="1510"/>
    <cellStyle name="Comma 23 3 10" xfId="1511"/>
    <cellStyle name="Comma 23 3 11" xfId="1512"/>
    <cellStyle name="Comma 23 3 12" xfId="1513"/>
    <cellStyle name="Comma 23 3 13" xfId="1514"/>
    <cellStyle name="Comma 23 3 14" xfId="1515"/>
    <cellStyle name="Comma 23 3 15" xfId="1516"/>
    <cellStyle name="Comma 23 3 16" xfId="1517"/>
    <cellStyle name="Comma 23 3 17" xfId="1518"/>
    <cellStyle name="Comma 23 3 18" xfId="1519"/>
    <cellStyle name="Comma 23 3 19" xfId="1520"/>
    <cellStyle name="Comma 23 3 2" xfId="1521"/>
    <cellStyle name="Comma 23 3 20" xfId="1522"/>
    <cellStyle name="Comma 23 3 21" xfId="1523"/>
    <cellStyle name="Comma 23 3 22" xfId="1524"/>
    <cellStyle name="Comma 23 3 3" xfId="1525"/>
    <cellStyle name="Comma 23 3 4" xfId="1526"/>
    <cellStyle name="Comma 23 3 5" xfId="1527"/>
    <cellStyle name="Comma 23 3 6" xfId="1528"/>
    <cellStyle name="Comma 23 3 7" xfId="1529"/>
    <cellStyle name="Comma 23 3 8" xfId="1530"/>
    <cellStyle name="Comma 23 3 9" xfId="1531"/>
    <cellStyle name="Comma 23 4" xfId="1532"/>
    <cellStyle name="Comma 23 4 10" xfId="1533"/>
    <cellStyle name="Comma 23 4 11" xfId="1534"/>
    <cellStyle name="Comma 23 4 12" xfId="1535"/>
    <cellStyle name="Comma 23 4 13" xfId="1536"/>
    <cellStyle name="Comma 23 4 14" xfId="1537"/>
    <cellStyle name="Comma 23 4 15" xfId="1538"/>
    <cellStyle name="Comma 23 4 16" xfId="1539"/>
    <cellStyle name="Comma 23 4 17" xfId="1540"/>
    <cellStyle name="Comma 23 4 18" xfId="1541"/>
    <cellStyle name="Comma 23 4 19" xfId="1542"/>
    <cellStyle name="Comma 23 4 2" xfId="1543"/>
    <cellStyle name="Comma 23 4 20" xfId="1544"/>
    <cellStyle name="Comma 23 4 21" xfId="1545"/>
    <cellStyle name="Comma 23 4 22" xfId="1546"/>
    <cellStyle name="Comma 23 4 3" xfId="1547"/>
    <cellStyle name="Comma 23 4 4" xfId="1548"/>
    <cellStyle name="Comma 23 4 5" xfId="1549"/>
    <cellStyle name="Comma 23 4 6" xfId="1550"/>
    <cellStyle name="Comma 23 4 7" xfId="1551"/>
    <cellStyle name="Comma 23 4 8" xfId="1552"/>
    <cellStyle name="Comma 23 4 9" xfId="1553"/>
    <cellStyle name="Comma 23 5" xfId="1554"/>
    <cellStyle name="Comma 23 5 10" xfId="1555"/>
    <cellStyle name="Comma 23 5 11" xfId="1556"/>
    <cellStyle name="Comma 23 5 12" xfId="1557"/>
    <cellStyle name="Comma 23 5 13" xfId="1558"/>
    <cellStyle name="Comma 23 5 14" xfId="1559"/>
    <cellStyle name="Comma 23 5 15" xfId="1560"/>
    <cellStyle name="Comma 23 5 16" xfId="1561"/>
    <cellStyle name="Comma 23 5 17" xfId="1562"/>
    <cellStyle name="Comma 23 5 18" xfId="1563"/>
    <cellStyle name="Comma 23 5 19" xfId="1564"/>
    <cellStyle name="Comma 23 5 2" xfId="1565"/>
    <cellStyle name="Comma 23 5 20" xfId="1566"/>
    <cellStyle name="Comma 23 5 21" xfId="1567"/>
    <cellStyle name="Comma 23 5 22" xfId="1568"/>
    <cellStyle name="Comma 23 5 3" xfId="1569"/>
    <cellStyle name="Comma 23 5 4" xfId="1570"/>
    <cellStyle name="Comma 23 5 5" xfId="1571"/>
    <cellStyle name="Comma 23 5 6" xfId="1572"/>
    <cellStyle name="Comma 23 5 7" xfId="1573"/>
    <cellStyle name="Comma 23 5 8" xfId="1574"/>
    <cellStyle name="Comma 23 5 9" xfId="1575"/>
    <cellStyle name="Comma 23 6" xfId="1576"/>
    <cellStyle name="Comma 23 6 10" xfId="1577"/>
    <cellStyle name="Comma 23 6 11" xfId="1578"/>
    <cellStyle name="Comma 23 6 12" xfId="1579"/>
    <cellStyle name="Comma 23 6 13" xfId="1580"/>
    <cellStyle name="Comma 23 6 14" xfId="1581"/>
    <cellStyle name="Comma 23 6 15" xfId="1582"/>
    <cellStyle name="Comma 23 6 16" xfId="1583"/>
    <cellStyle name="Comma 23 6 17" xfId="1584"/>
    <cellStyle name="Comma 23 6 18" xfId="1585"/>
    <cellStyle name="Comma 23 6 19" xfId="1586"/>
    <cellStyle name="Comma 23 6 2" xfId="1587"/>
    <cellStyle name="Comma 23 6 20" xfId="1588"/>
    <cellStyle name="Comma 23 6 21" xfId="1589"/>
    <cellStyle name="Comma 23 6 22" xfId="1590"/>
    <cellStyle name="Comma 23 6 3" xfId="1591"/>
    <cellStyle name="Comma 23 6 4" xfId="1592"/>
    <cellStyle name="Comma 23 6 5" xfId="1593"/>
    <cellStyle name="Comma 23 6 6" xfId="1594"/>
    <cellStyle name="Comma 23 6 7" xfId="1595"/>
    <cellStyle name="Comma 23 6 8" xfId="1596"/>
    <cellStyle name="Comma 23 6 9" xfId="1597"/>
    <cellStyle name="Comma 24" xfId="1598"/>
    <cellStyle name="Comma 24 2" xfId="1599"/>
    <cellStyle name="Comma 24 2 10" xfId="1600"/>
    <cellStyle name="Comma 24 2 11" xfId="1601"/>
    <cellStyle name="Comma 24 2 12" xfId="1602"/>
    <cellStyle name="Comma 24 2 13" xfId="1603"/>
    <cellStyle name="Comma 24 2 14" xfId="1604"/>
    <cellStyle name="Comma 24 2 15" xfId="1605"/>
    <cellStyle name="Comma 24 2 16" xfId="1606"/>
    <cellStyle name="Comma 24 2 17" xfId="1607"/>
    <cellStyle name="Comma 24 2 18" xfId="1608"/>
    <cellStyle name="Comma 24 2 19" xfId="1609"/>
    <cellStyle name="Comma 24 2 2" xfId="1610"/>
    <cellStyle name="Comma 24 2 20" xfId="1611"/>
    <cellStyle name="Comma 24 2 21" xfId="1612"/>
    <cellStyle name="Comma 24 2 22" xfId="1613"/>
    <cellStyle name="Comma 24 2 3" xfId="1614"/>
    <cellStyle name="Comma 24 2 4" xfId="1615"/>
    <cellStyle name="Comma 24 2 5" xfId="1616"/>
    <cellStyle name="Comma 24 2 6" xfId="1617"/>
    <cellStyle name="Comma 24 2 7" xfId="1618"/>
    <cellStyle name="Comma 24 2 8" xfId="1619"/>
    <cellStyle name="Comma 24 2 9" xfId="1620"/>
    <cellStyle name="Comma 24 3" xfId="1621"/>
    <cellStyle name="Comma 24 3 10" xfId="1622"/>
    <cellStyle name="Comma 24 3 11" xfId="1623"/>
    <cellStyle name="Comma 24 3 12" xfId="1624"/>
    <cellStyle name="Comma 24 3 13" xfId="1625"/>
    <cellStyle name="Comma 24 3 14" xfId="1626"/>
    <cellStyle name="Comma 24 3 15" xfId="1627"/>
    <cellStyle name="Comma 24 3 16" xfId="1628"/>
    <cellStyle name="Comma 24 3 17" xfId="1629"/>
    <cellStyle name="Comma 24 3 18" xfId="1630"/>
    <cellStyle name="Comma 24 3 19" xfId="1631"/>
    <cellStyle name="Comma 24 3 2" xfId="1632"/>
    <cellStyle name="Comma 24 3 20" xfId="1633"/>
    <cellStyle name="Comma 24 3 21" xfId="1634"/>
    <cellStyle name="Comma 24 3 22" xfId="1635"/>
    <cellStyle name="Comma 24 3 3" xfId="1636"/>
    <cellStyle name="Comma 24 3 4" xfId="1637"/>
    <cellStyle name="Comma 24 3 5" xfId="1638"/>
    <cellStyle name="Comma 24 3 6" xfId="1639"/>
    <cellStyle name="Comma 24 3 7" xfId="1640"/>
    <cellStyle name="Comma 24 3 8" xfId="1641"/>
    <cellStyle name="Comma 24 3 9" xfId="1642"/>
    <cellStyle name="Comma 24 4" xfId="1643"/>
    <cellStyle name="Comma 24 4 10" xfId="1644"/>
    <cellStyle name="Comma 24 4 11" xfId="1645"/>
    <cellStyle name="Comma 24 4 12" xfId="1646"/>
    <cellStyle name="Comma 24 4 13" xfId="1647"/>
    <cellStyle name="Comma 24 4 14" xfId="1648"/>
    <cellStyle name="Comma 24 4 15" xfId="1649"/>
    <cellStyle name="Comma 24 4 16" xfId="1650"/>
    <cellStyle name="Comma 24 4 17" xfId="1651"/>
    <cellStyle name="Comma 24 4 18" xfId="1652"/>
    <cellStyle name="Comma 24 4 19" xfId="1653"/>
    <cellStyle name="Comma 24 4 2" xfId="1654"/>
    <cellStyle name="Comma 24 4 20" xfId="1655"/>
    <cellStyle name="Comma 24 4 21" xfId="1656"/>
    <cellStyle name="Comma 24 4 22" xfId="1657"/>
    <cellStyle name="Comma 24 4 3" xfId="1658"/>
    <cellStyle name="Comma 24 4 4" xfId="1659"/>
    <cellStyle name="Comma 24 4 5" xfId="1660"/>
    <cellStyle name="Comma 24 4 6" xfId="1661"/>
    <cellStyle name="Comma 24 4 7" xfId="1662"/>
    <cellStyle name="Comma 24 4 8" xfId="1663"/>
    <cellStyle name="Comma 24 4 9" xfId="1664"/>
    <cellStyle name="Comma 24 5" xfId="1665"/>
    <cellStyle name="Comma 24 5 10" xfId="1666"/>
    <cellStyle name="Comma 24 5 11" xfId="1667"/>
    <cellStyle name="Comma 24 5 12" xfId="1668"/>
    <cellStyle name="Comma 24 5 13" xfId="1669"/>
    <cellStyle name="Comma 24 5 14" xfId="1670"/>
    <cellStyle name="Comma 24 5 15" xfId="1671"/>
    <cellStyle name="Comma 24 5 16" xfId="1672"/>
    <cellStyle name="Comma 24 5 17" xfId="1673"/>
    <cellStyle name="Comma 24 5 18" xfId="1674"/>
    <cellStyle name="Comma 24 5 19" xfId="1675"/>
    <cellStyle name="Comma 24 5 2" xfId="1676"/>
    <cellStyle name="Comma 24 5 20" xfId="1677"/>
    <cellStyle name="Comma 24 5 21" xfId="1678"/>
    <cellStyle name="Comma 24 5 22" xfId="1679"/>
    <cellStyle name="Comma 24 5 3" xfId="1680"/>
    <cellStyle name="Comma 24 5 4" xfId="1681"/>
    <cellStyle name="Comma 24 5 5" xfId="1682"/>
    <cellStyle name="Comma 24 5 6" xfId="1683"/>
    <cellStyle name="Comma 24 5 7" xfId="1684"/>
    <cellStyle name="Comma 24 5 8" xfId="1685"/>
    <cellStyle name="Comma 24 5 9" xfId="1686"/>
    <cellStyle name="Comma 24 6" xfId="1687"/>
    <cellStyle name="Comma 24 6 10" xfId="1688"/>
    <cellStyle name="Comma 24 6 11" xfId="1689"/>
    <cellStyle name="Comma 24 6 12" xfId="1690"/>
    <cellStyle name="Comma 24 6 13" xfId="1691"/>
    <cellStyle name="Comma 24 6 14" xfId="1692"/>
    <cellStyle name="Comma 24 6 15" xfId="1693"/>
    <cellStyle name="Comma 24 6 16" xfId="1694"/>
    <cellStyle name="Comma 24 6 17" xfId="1695"/>
    <cellStyle name="Comma 24 6 18" xfId="1696"/>
    <cellStyle name="Comma 24 6 19" xfId="1697"/>
    <cellStyle name="Comma 24 6 2" xfId="1698"/>
    <cellStyle name="Comma 24 6 20" xfId="1699"/>
    <cellStyle name="Comma 24 6 21" xfId="1700"/>
    <cellStyle name="Comma 24 6 22" xfId="1701"/>
    <cellStyle name="Comma 24 6 3" xfId="1702"/>
    <cellStyle name="Comma 24 6 4" xfId="1703"/>
    <cellStyle name="Comma 24 6 5" xfId="1704"/>
    <cellStyle name="Comma 24 6 6" xfId="1705"/>
    <cellStyle name="Comma 24 6 7" xfId="1706"/>
    <cellStyle name="Comma 24 6 8" xfId="1707"/>
    <cellStyle name="Comma 24 6 9" xfId="1708"/>
    <cellStyle name="Comma 25" xfId="1709"/>
    <cellStyle name="Comma 25 2" xfId="1710"/>
    <cellStyle name="Comma 25 2 10" xfId="1711"/>
    <cellStyle name="Comma 25 2 11" xfId="1712"/>
    <cellStyle name="Comma 25 2 12" xfId="1713"/>
    <cellStyle name="Comma 25 2 13" xfId="1714"/>
    <cellStyle name="Comma 25 2 14" xfId="1715"/>
    <cellStyle name="Comma 25 2 15" xfId="1716"/>
    <cellStyle name="Comma 25 2 16" xfId="1717"/>
    <cellStyle name="Comma 25 2 17" xfId="1718"/>
    <cellStyle name="Comma 25 2 18" xfId="1719"/>
    <cellStyle name="Comma 25 2 19" xfId="1720"/>
    <cellStyle name="Comma 25 2 2" xfId="1721"/>
    <cellStyle name="Comma 25 2 20" xfId="1722"/>
    <cellStyle name="Comma 25 2 21" xfId="1723"/>
    <cellStyle name="Comma 25 2 22" xfId="1724"/>
    <cellStyle name="Comma 25 2 3" xfId="1725"/>
    <cellStyle name="Comma 25 2 4" xfId="1726"/>
    <cellStyle name="Comma 25 2 5" xfId="1727"/>
    <cellStyle name="Comma 25 2 6" xfId="1728"/>
    <cellStyle name="Comma 25 2 7" xfId="1729"/>
    <cellStyle name="Comma 25 2 8" xfId="1730"/>
    <cellStyle name="Comma 25 2 9" xfId="1731"/>
    <cellStyle name="Comma 25 3" xfId="1732"/>
    <cellStyle name="Comma 25 3 10" xfId="1733"/>
    <cellStyle name="Comma 25 3 11" xfId="1734"/>
    <cellStyle name="Comma 25 3 12" xfId="1735"/>
    <cellStyle name="Comma 25 3 13" xfId="1736"/>
    <cellStyle name="Comma 25 3 14" xfId="1737"/>
    <cellStyle name="Comma 25 3 15" xfId="1738"/>
    <cellStyle name="Comma 25 3 16" xfId="1739"/>
    <cellStyle name="Comma 25 3 17" xfId="1740"/>
    <cellStyle name="Comma 25 3 18" xfId="1741"/>
    <cellStyle name="Comma 25 3 19" xfId="1742"/>
    <cellStyle name="Comma 25 3 2" xfId="1743"/>
    <cellStyle name="Comma 25 3 20" xfId="1744"/>
    <cellStyle name="Comma 25 3 21" xfId="1745"/>
    <cellStyle name="Comma 25 3 22" xfId="1746"/>
    <cellStyle name="Comma 25 3 3" xfId="1747"/>
    <cellStyle name="Comma 25 3 4" xfId="1748"/>
    <cellStyle name="Comma 25 3 5" xfId="1749"/>
    <cellStyle name="Comma 25 3 6" xfId="1750"/>
    <cellStyle name="Comma 25 3 7" xfId="1751"/>
    <cellStyle name="Comma 25 3 8" xfId="1752"/>
    <cellStyle name="Comma 25 3 9" xfId="1753"/>
    <cellStyle name="Comma 25 4" xfId="1754"/>
    <cellStyle name="Comma 25 4 10" xfId="1755"/>
    <cellStyle name="Comma 25 4 11" xfId="1756"/>
    <cellStyle name="Comma 25 4 12" xfId="1757"/>
    <cellStyle name="Comma 25 4 13" xfId="1758"/>
    <cellStyle name="Comma 25 4 14" xfId="1759"/>
    <cellStyle name="Comma 25 4 15" xfId="1760"/>
    <cellStyle name="Comma 25 4 16" xfId="1761"/>
    <cellStyle name="Comma 25 4 17" xfId="1762"/>
    <cellStyle name="Comma 25 4 18" xfId="1763"/>
    <cellStyle name="Comma 25 4 19" xfId="1764"/>
    <cellStyle name="Comma 25 4 2" xfId="1765"/>
    <cellStyle name="Comma 25 4 20" xfId="1766"/>
    <cellStyle name="Comma 25 4 21" xfId="1767"/>
    <cellStyle name="Comma 25 4 22" xfId="1768"/>
    <cellStyle name="Comma 25 4 3" xfId="1769"/>
    <cellStyle name="Comma 25 4 4" xfId="1770"/>
    <cellStyle name="Comma 25 4 5" xfId="1771"/>
    <cellStyle name="Comma 25 4 6" xfId="1772"/>
    <cellStyle name="Comma 25 4 7" xfId="1773"/>
    <cellStyle name="Comma 25 4 8" xfId="1774"/>
    <cellStyle name="Comma 25 4 9" xfId="1775"/>
    <cellStyle name="Comma 25 5" xfId="1776"/>
    <cellStyle name="Comma 25 5 10" xfId="1777"/>
    <cellStyle name="Comma 25 5 11" xfId="1778"/>
    <cellStyle name="Comma 25 5 12" xfId="1779"/>
    <cellStyle name="Comma 25 5 13" xfId="1780"/>
    <cellStyle name="Comma 25 5 14" xfId="1781"/>
    <cellStyle name="Comma 25 5 15" xfId="1782"/>
    <cellStyle name="Comma 25 5 16" xfId="1783"/>
    <cellStyle name="Comma 25 5 17" xfId="1784"/>
    <cellStyle name="Comma 25 5 18" xfId="1785"/>
    <cellStyle name="Comma 25 5 19" xfId="1786"/>
    <cellStyle name="Comma 25 5 2" xfId="1787"/>
    <cellStyle name="Comma 25 5 20" xfId="1788"/>
    <cellStyle name="Comma 25 5 21" xfId="1789"/>
    <cellStyle name="Comma 25 5 22" xfId="1790"/>
    <cellStyle name="Comma 25 5 3" xfId="1791"/>
    <cellStyle name="Comma 25 5 4" xfId="1792"/>
    <cellStyle name="Comma 25 5 5" xfId="1793"/>
    <cellStyle name="Comma 25 5 6" xfId="1794"/>
    <cellStyle name="Comma 25 5 7" xfId="1795"/>
    <cellStyle name="Comma 25 5 8" xfId="1796"/>
    <cellStyle name="Comma 25 5 9" xfId="1797"/>
    <cellStyle name="Comma 25 6" xfId="1798"/>
    <cellStyle name="Comma 25 6 10" xfId="1799"/>
    <cellStyle name="Comma 25 6 11" xfId="1800"/>
    <cellStyle name="Comma 25 6 12" xfId="1801"/>
    <cellStyle name="Comma 25 6 13" xfId="1802"/>
    <cellStyle name="Comma 25 6 14" xfId="1803"/>
    <cellStyle name="Comma 25 6 15" xfId="1804"/>
    <cellStyle name="Comma 25 6 16" xfId="1805"/>
    <cellStyle name="Comma 25 6 17" xfId="1806"/>
    <cellStyle name="Comma 25 6 18" xfId="1807"/>
    <cellStyle name="Comma 25 6 19" xfId="1808"/>
    <cellStyle name="Comma 25 6 2" xfId="1809"/>
    <cellStyle name="Comma 25 6 20" xfId="1810"/>
    <cellStyle name="Comma 25 6 21" xfId="1811"/>
    <cellStyle name="Comma 25 6 22" xfId="1812"/>
    <cellStyle name="Comma 25 6 3" xfId="1813"/>
    <cellStyle name="Comma 25 6 4" xfId="1814"/>
    <cellStyle name="Comma 25 6 5" xfId="1815"/>
    <cellStyle name="Comma 25 6 6" xfId="1816"/>
    <cellStyle name="Comma 25 6 7" xfId="1817"/>
    <cellStyle name="Comma 25 6 8" xfId="1818"/>
    <cellStyle name="Comma 25 6 9" xfId="1819"/>
    <cellStyle name="Comma 26" xfId="1820"/>
    <cellStyle name="Comma 26 2" xfId="1821"/>
    <cellStyle name="Comma 26 2 10" xfId="1822"/>
    <cellStyle name="Comma 26 2 11" xfId="1823"/>
    <cellStyle name="Comma 26 2 12" xfId="1824"/>
    <cellStyle name="Comma 26 2 13" xfId="1825"/>
    <cellStyle name="Comma 26 2 14" xfId="1826"/>
    <cellStyle name="Comma 26 2 15" xfId="1827"/>
    <cellStyle name="Comma 26 2 16" xfId="1828"/>
    <cellStyle name="Comma 26 2 17" xfId="1829"/>
    <cellStyle name="Comma 26 2 18" xfId="1830"/>
    <cellStyle name="Comma 26 2 19" xfId="1831"/>
    <cellStyle name="Comma 26 2 2" xfId="1832"/>
    <cellStyle name="Comma 26 2 20" xfId="1833"/>
    <cellStyle name="Comma 26 2 21" xfId="1834"/>
    <cellStyle name="Comma 26 2 22" xfId="1835"/>
    <cellStyle name="Comma 26 2 3" xfId="1836"/>
    <cellStyle name="Comma 26 2 4" xfId="1837"/>
    <cellStyle name="Comma 26 2 5" xfId="1838"/>
    <cellStyle name="Comma 26 2 6" xfId="1839"/>
    <cellStyle name="Comma 26 2 7" xfId="1840"/>
    <cellStyle name="Comma 26 2 8" xfId="1841"/>
    <cellStyle name="Comma 26 2 9" xfId="1842"/>
    <cellStyle name="Comma 26 3" xfId="1843"/>
    <cellStyle name="Comma 26 3 10" xfId="1844"/>
    <cellStyle name="Comma 26 3 11" xfId="1845"/>
    <cellStyle name="Comma 26 3 12" xfId="1846"/>
    <cellStyle name="Comma 26 3 13" xfId="1847"/>
    <cellStyle name="Comma 26 3 14" xfId="1848"/>
    <cellStyle name="Comma 26 3 15" xfId="1849"/>
    <cellStyle name="Comma 26 3 16" xfId="1850"/>
    <cellStyle name="Comma 26 3 17" xfId="1851"/>
    <cellStyle name="Comma 26 3 18" xfId="1852"/>
    <cellStyle name="Comma 26 3 19" xfId="1853"/>
    <cellStyle name="Comma 26 3 2" xfId="1854"/>
    <cellStyle name="Comma 26 3 20" xfId="1855"/>
    <cellStyle name="Comma 26 3 21" xfId="1856"/>
    <cellStyle name="Comma 26 3 22" xfId="1857"/>
    <cellStyle name="Comma 26 3 3" xfId="1858"/>
    <cellStyle name="Comma 26 3 4" xfId="1859"/>
    <cellStyle name="Comma 26 3 5" xfId="1860"/>
    <cellStyle name="Comma 26 3 6" xfId="1861"/>
    <cellStyle name="Comma 26 3 7" xfId="1862"/>
    <cellStyle name="Comma 26 3 8" xfId="1863"/>
    <cellStyle name="Comma 26 3 9" xfId="1864"/>
    <cellStyle name="Comma 26 4" xfId="1865"/>
    <cellStyle name="Comma 26 4 10" xfId="1866"/>
    <cellStyle name="Comma 26 4 11" xfId="1867"/>
    <cellStyle name="Comma 26 4 12" xfId="1868"/>
    <cellStyle name="Comma 26 4 13" xfId="1869"/>
    <cellStyle name="Comma 26 4 14" xfId="1870"/>
    <cellStyle name="Comma 26 4 15" xfId="1871"/>
    <cellStyle name="Comma 26 4 16" xfId="1872"/>
    <cellStyle name="Comma 26 4 17" xfId="1873"/>
    <cellStyle name="Comma 26 4 18" xfId="1874"/>
    <cellStyle name="Comma 26 4 19" xfId="1875"/>
    <cellStyle name="Comma 26 4 2" xfId="1876"/>
    <cellStyle name="Comma 26 4 20" xfId="1877"/>
    <cellStyle name="Comma 26 4 21" xfId="1878"/>
    <cellStyle name="Comma 26 4 22" xfId="1879"/>
    <cellStyle name="Comma 26 4 3" xfId="1880"/>
    <cellStyle name="Comma 26 4 4" xfId="1881"/>
    <cellStyle name="Comma 26 4 5" xfId="1882"/>
    <cellStyle name="Comma 26 4 6" xfId="1883"/>
    <cellStyle name="Comma 26 4 7" xfId="1884"/>
    <cellStyle name="Comma 26 4 8" xfId="1885"/>
    <cellStyle name="Comma 26 4 9" xfId="1886"/>
    <cellStyle name="Comma 26 5" xfId="1887"/>
    <cellStyle name="Comma 26 5 10" xfId="1888"/>
    <cellStyle name="Comma 26 5 11" xfId="1889"/>
    <cellStyle name="Comma 26 5 12" xfId="1890"/>
    <cellStyle name="Comma 26 5 13" xfId="1891"/>
    <cellStyle name="Comma 26 5 14" xfId="1892"/>
    <cellStyle name="Comma 26 5 15" xfId="1893"/>
    <cellStyle name="Comma 26 5 16" xfId="1894"/>
    <cellStyle name="Comma 26 5 17" xfId="1895"/>
    <cellStyle name="Comma 26 5 18" xfId="1896"/>
    <cellStyle name="Comma 26 5 19" xfId="1897"/>
    <cellStyle name="Comma 26 5 2" xfId="1898"/>
    <cellStyle name="Comma 26 5 20" xfId="1899"/>
    <cellStyle name="Comma 26 5 21" xfId="1900"/>
    <cellStyle name="Comma 26 5 22" xfId="1901"/>
    <cellStyle name="Comma 26 5 3" xfId="1902"/>
    <cellStyle name="Comma 26 5 4" xfId="1903"/>
    <cellStyle name="Comma 26 5 5" xfId="1904"/>
    <cellStyle name="Comma 26 5 6" xfId="1905"/>
    <cellStyle name="Comma 26 5 7" xfId="1906"/>
    <cellStyle name="Comma 26 5 8" xfId="1907"/>
    <cellStyle name="Comma 26 5 9" xfId="1908"/>
    <cellStyle name="Comma 26 6" xfId="1909"/>
    <cellStyle name="Comma 26 6 10" xfId="1910"/>
    <cellStyle name="Comma 26 6 11" xfId="1911"/>
    <cellStyle name="Comma 26 6 12" xfId="1912"/>
    <cellStyle name="Comma 26 6 13" xfId="1913"/>
    <cellStyle name="Comma 26 6 14" xfId="1914"/>
    <cellStyle name="Comma 26 6 15" xfId="1915"/>
    <cellStyle name="Comma 26 6 16" xfId="1916"/>
    <cellStyle name="Comma 26 6 17" xfId="1917"/>
    <cellStyle name="Comma 26 6 18" xfId="1918"/>
    <cellStyle name="Comma 26 6 19" xfId="1919"/>
    <cellStyle name="Comma 26 6 2" xfId="1920"/>
    <cellStyle name="Comma 26 6 20" xfId="1921"/>
    <cellStyle name="Comma 26 6 21" xfId="1922"/>
    <cellStyle name="Comma 26 6 22" xfId="1923"/>
    <cellStyle name="Comma 26 6 3" xfId="1924"/>
    <cellStyle name="Comma 26 6 4" xfId="1925"/>
    <cellStyle name="Comma 26 6 5" xfId="1926"/>
    <cellStyle name="Comma 26 6 6" xfId="1927"/>
    <cellStyle name="Comma 26 6 7" xfId="1928"/>
    <cellStyle name="Comma 26 6 8" xfId="1929"/>
    <cellStyle name="Comma 26 6 9" xfId="1930"/>
    <cellStyle name="Comma 27" xfId="1931"/>
    <cellStyle name="Comma 27 10" xfId="1932"/>
    <cellStyle name="Comma 27 11" xfId="1933"/>
    <cellStyle name="Comma 27 12" xfId="1934"/>
    <cellStyle name="Comma 27 13" xfId="1935"/>
    <cellStyle name="Comma 27 14" xfId="1936"/>
    <cellStyle name="Comma 27 15" xfId="1937"/>
    <cellStyle name="Comma 27 16" xfId="1938"/>
    <cellStyle name="Comma 27 17" xfId="1939"/>
    <cellStyle name="Comma 27 18" xfId="1940"/>
    <cellStyle name="Comma 27 19" xfId="1941"/>
    <cellStyle name="Comma 27 2" xfId="1942"/>
    <cellStyle name="Comma 27 2 10" xfId="1943"/>
    <cellStyle name="Comma 27 2 11" xfId="1944"/>
    <cellStyle name="Comma 27 2 12" xfId="1945"/>
    <cellStyle name="Comma 27 2 13" xfId="1946"/>
    <cellStyle name="Comma 27 2 14" xfId="1947"/>
    <cellStyle name="Comma 27 2 15" xfId="1948"/>
    <cellStyle name="Comma 27 2 16" xfId="1949"/>
    <cellStyle name="Comma 27 2 17" xfId="1950"/>
    <cellStyle name="Comma 27 2 18" xfId="1951"/>
    <cellStyle name="Comma 27 2 19" xfId="1952"/>
    <cellStyle name="Comma 27 2 2" xfId="1953"/>
    <cellStyle name="Comma 27 2 20" xfId="1954"/>
    <cellStyle name="Comma 27 2 21" xfId="1955"/>
    <cellStyle name="Comma 27 2 22" xfId="1956"/>
    <cellStyle name="Comma 27 2 3" xfId="1957"/>
    <cellStyle name="Comma 27 2 4" xfId="1958"/>
    <cellStyle name="Comma 27 2 5" xfId="1959"/>
    <cellStyle name="Comma 27 2 6" xfId="1960"/>
    <cellStyle name="Comma 27 2 7" xfId="1961"/>
    <cellStyle name="Comma 27 2 8" xfId="1962"/>
    <cellStyle name="Comma 27 2 9" xfId="1963"/>
    <cellStyle name="Comma 27 20" xfId="1964"/>
    <cellStyle name="Comma 27 21" xfId="1965"/>
    <cellStyle name="Comma 27 22" xfId="1966"/>
    <cellStyle name="Comma 27 23" xfId="1967"/>
    <cellStyle name="Comma 27 24" xfId="1968"/>
    <cellStyle name="Comma 27 25" xfId="1969"/>
    <cellStyle name="Comma 27 26" xfId="1970"/>
    <cellStyle name="Comma 27 27" xfId="1971"/>
    <cellStyle name="Comma 27 3" xfId="1972"/>
    <cellStyle name="Comma 27 3 10" xfId="1973"/>
    <cellStyle name="Comma 27 3 11" xfId="1974"/>
    <cellStyle name="Comma 27 3 12" xfId="1975"/>
    <cellStyle name="Comma 27 3 13" xfId="1976"/>
    <cellStyle name="Comma 27 3 14" xfId="1977"/>
    <cellStyle name="Comma 27 3 15" xfId="1978"/>
    <cellStyle name="Comma 27 3 16" xfId="1979"/>
    <cellStyle name="Comma 27 3 17" xfId="1980"/>
    <cellStyle name="Comma 27 3 18" xfId="1981"/>
    <cellStyle name="Comma 27 3 19" xfId="1982"/>
    <cellStyle name="Comma 27 3 2" xfId="1983"/>
    <cellStyle name="Comma 27 3 20" xfId="1984"/>
    <cellStyle name="Comma 27 3 21" xfId="1985"/>
    <cellStyle name="Comma 27 3 22" xfId="1986"/>
    <cellStyle name="Comma 27 3 3" xfId="1987"/>
    <cellStyle name="Comma 27 3 4" xfId="1988"/>
    <cellStyle name="Comma 27 3 5" xfId="1989"/>
    <cellStyle name="Comma 27 3 6" xfId="1990"/>
    <cellStyle name="Comma 27 3 7" xfId="1991"/>
    <cellStyle name="Comma 27 3 8" xfId="1992"/>
    <cellStyle name="Comma 27 3 9" xfId="1993"/>
    <cellStyle name="Comma 27 4" xfId="1994"/>
    <cellStyle name="Comma 27 4 10" xfId="1995"/>
    <cellStyle name="Comma 27 4 11" xfId="1996"/>
    <cellStyle name="Comma 27 4 12" xfId="1997"/>
    <cellStyle name="Comma 27 4 13" xfId="1998"/>
    <cellStyle name="Comma 27 4 14" xfId="1999"/>
    <cellStyle name="Comma 27 4 15" xfId="2000"/>
    <cellStyle name="Comma 27 4 16" xfId="2001"/>
    <cellStyle name="Comma 27 4 17" xfId="2002"/>
    <cellStyle name="Comma 27 4 18" xfId="2003"/>
    <cellStyle name="Comma 27 4 19" xfId="2004"/>
    <cellStyle name="Comma 27 4 2" xfId="2005"/>
    <cellStyle name="Comma 27 4 20" xfId="2006"/>
    <cellStyle name="Comma 27 4 21" xfId="2007"/>
    <cellStyle name="Comma 27 4 22" xfId="2008"/>
    <cellStyle name="Comma 27 4 3" xfId="2009"/>
    <cellStyle name="Comma 27 4 4" xfId="2010"/>
    <cellStyle name="Comma 27 4 5" xfId="2011"/>
    <cellStyle name="Comma 27 4 6" xfId="2012"/>
    <cellStyle name="Comma 27 4 7" xfId="2013"/>
    <cellStyle name="Comma 27 4 8" xfId="2014"/>
    <cellStyle name="Comma 27 4 9" xfId="2015"/>
    <cellStyle name="Comma 27 5" xfId="2016"/>
    <cellStyle name="Comma 27 5 10" xfId="2017"/>
    <cellStyle name="Comma 27 5 11" xfId="2018"/>
    <cellStyle name="Comma 27 5 12" xfId="2019"/>
    <cellStyle name="Comma 27 5 13" xfId="2020"/>
    <cellStyle name="Comma 27 5 14" xfId="2021"/>
    <cellStyle name="Comma 27 5 15" xfId="2022"/>
    <cellStyle name="Comma 27 5 16" xfId="2023"/>
    <cellStyle name="Comma 27 5 17" xfId="2024"/>
    <cellStyle name="Comma 27 5 18" xfId="2025"/>
    <cellStyle name="Comma 27 5 19" xfId="2026"/>
    <cellStyle name="Comma 27 5 2" xfId="2027"/>
    <cellStyle name="Comma 27 5 20" xfId="2028"/>
    <cellStyle name="Comma 27 5 21" xfId="2029"/>
    <cellStyle name="Comma 27 5 22" xfId="2030"/>
    <cellStyle name="Comma 27 5 3" xfId="2031"/>
    <cellStyle name="Comma 27 5 4" xfId="2032"/>
    <cellStyle name="Comma 27 5 5" xfId="2033"/>
    <cellStyle name="Comma 27 5 6" xfId="2034"/>
    <cellStyle name="Comma 27 5 7" xfId="2035"/>
    <cellStyle name="Comma 27 5 8" xfId="2036"/>
    <cellStyle name="Comma 27 5 9" xfId="2037"/>
    <cellStyle name="Comma 27 6" xfId="2038"/>
    <cellStyle name="Comma 27 6 10" xfId="2039"/>
    <cellStyle name="Comma 27 6 11" xfId="2040"/>
    <cellStyle name="Comma 27 6 12" xfId="2041"/>
    <cellStyle name="Comma 27 6 13" xfId="2042"/>
    <cellStyle name="Comma 27 6 14" xfId="2043"/>
    <cellStyle name="Comma 27 6 15" xfId="2044"/>
    <cellStyle name="Comma 27 6 16" xfId="2045"/>
    <cellStyle name="Comma 27 6 17" xfId="2046"/>
    <cellStyle name="Comma 27 6 18" xfId="2047"/>
    <cellStyle name="Comma 27 6 19" xfId="2048"/>
    <cellStyle name="Comma 27 6 2" xfId="2049"/>
    <cellStyle name="Comma 27 6 20" xfId="2050"/>
    <cellStyle name="Comma 27 6 21" xfId="2051"/>
    <cellStyle name="Comma 27 6 22" xfId="2052"/>
    <cellStyle name="Comma 27 6 3" xfId="2053"/>
    <cellStyle name="Comma 27 6 4" xfId="2054"/>
    <cellStyle name="Comma 27 6 5" xfId="2055"/>
    <cellStyle name="Comma 27 6 6" xfId="2056"/>
    <cellStyle name="Comma 27 6 7" xfId="2057"/>
    <cellStyle name="Comma 27 6 8" xfId="2058"/>
    <cellStyle name="Comma 27 6 9" xfId="2059"/>
    <cellStyle name="Comma 27 7" xfId="2060"/>
    <cellStyle name="Comma 27 8" xfId="2061"/>
    <cellStyle name="Comma 27 9" xfId="2062"/>
    <cellStyle name="Comma 28" xfId="2063"/>
    <cellStyle name="Comma 29" xfId="2064"/>
    <cellStyle name="Comma 29 10" xfId="2065"/>
    <cellStyle name="Comma 29 11" xfId="2066"/>
    <cellStyle name="Comma 29 12" xfId="2067"/>
    <cellStyle name="Comma 29 13" xfId="2068"/>
    <cellStyle name="Comma 29 14" xfId="2069"/>
    <cellStyle name="Comma 29 15" xfId="2070"/>
    <cellStyle name="Comma 29 16" xfId="2071"/>
    <cellStyle name="Comma 29 17" xfId="2072"/>
    <cellStyle name="Comma 29 18" xfId="2073"/>
    <cellStyle name="Comma 29 19" xfId="2074"/>
    <cellStyle name="Comma 29 2" xfId="2075"/>
    <cellStyle name="Comma 29 2 10" xfId="2076"/>
    <cellStyle name="Comma 29 2 11" xfId="2077"/>
    <cellStyle name="Comma 29 2 12" xfId="2078"/>
    <cellStyle name="Comma 29 2 13" xfId="2079"/>
    <cellStyle name="Comma 29 2 14" xfId="2080"/>
    <cellStyle name="Comma 29 2 15" xfId="2081"/>
    <cellStyle name="Comma 29 2 16" xfId="2082"/>
    <cellStyle name="Comma 29 2 17" xfId="2083"/>
    <cellStyle name="Comma 29 2 18" xfId="2084"/>
    <cellStyle name="Comma 29 2 19" xfId="2085"/>
    <cellStyle name="Comma 29 2 2" xfId="2086"/>
    <cellStyle name="Comma 29 2 20" xfId="2087"/>
    <cellStyle name="Comma 29 2 21" xfId="2088"/>
    <cellStyle name="Comma 29 2 22" xfId="2089"/>
    <cellStyle name="Comma 29 2 3" xfId="2090"/>
    <cellStyle name="Comma 29 2 4" xfId="2091"/>
    <cellStyle name="Comma 29 2 5" xfId="2092"/>
    <cellStyle name="Comma 29 2 6" xfId="2093"/>
    <cellStyle name="Comma 29 2 7" xfId="2094"/>
    <cellStyle name="Comma 29 2 8" xfId="2095"/>
    <cellStyle name="Comma 29 2 9" xfId="2096"/>
    <cellStyle name="Comma 29 20" xfId="2097"/>
    <cellStyle name="Comma 29 21" xfId="2098"/>
    <cellStyle name="Comma 29 22" xfId="2099"/>
    <cellStyle name="Comma 29 23" xfId="2100"/>
    <cellStyle name="Comma 29 3" xfId="2101"/>
    <cellStyle name="Comma 29 4" xfId="2102"/>
    <cellStyle name="Comma 29 5" xfId="2103"/>
    <cellStyle name="Comma 29 6" xfId="2104"/>
    <cellStyle name="Comma 29 7" xfId="2105"/>
    <cellStyle name="Comma 29 8" xfId="2106"/>
    <cellStyle name="Comma 29 9" xfId="2107"/>
    <cellStyle name="Comma 3" xfId="3"/>
    <cellStyle name="Comma 3 10" xfId="2108"/>
    <cellStyle name="Comma 3 100" xfId="2109"/>
    <cellStyle name="Comma 3 101" xfId="2110"/>
    <cellStyle name="Comma 3 102" xfId="2111"/>
    <cellStyle name="Comma 3 103" xfId="2112"/>
    <cellStyle name="Comma 3 104" xfId="2113"/>
    <cellStyle name="Comma 3 105" xfId="2114"/>
    <cellStyle name="Comma 3 106" xfId="2115"/>
    <cellStyle name="Comma 3 107" xfId="2116"/>
    <cellStyle name="Comma 3 108" xfId="2117"/>
    <cellStyle name="Comma 3 109" xfId="2118"/>
    <cellStyle name="Comma 3 11" xfId="2119"/>
    <cellStyle name="Comma 3 110" xfId="2120"/>
    <cellStyle name="Comma 3 111" xfId="2121"/>
    <cellStyle name="Comma 3 112" xfId="2122"/>
    <cellStyle name="Comma 3 113" xfId="2123"/>
    <cellStyle name="Comma 3 114" xfId="2124"/>
    <cellStyle name="Comma 3 115" xfId="2125"/>
    <cellStyle name="Comma 3 116" xfId="2126"/>
    <cellStyle name="Comma 3 117" xfId="2127"/>
    <cellStyle name="Comma 3 118" xfId="2128"/>
    <cellStyle name="Comma 3 119" xfId="2129"/>
    <cellStyle name="Comma 3 12" xfId="2130"/>
    <cellStyle name="Comma 3 12 10" xfId="2131"/>
    <cellStyle name="Comma 3 12 11" xfId="2132"/>
    <cellStyle name="Comma 3 12 12" xfId="2133"/>
    <cellStyle name="Comma 3 12 13" xfId="2134"/>
    <cellStyle name="Comma 3 12 14" xfId="2135"/>
    <cellStyle name="Comma 3 12 15" xfId="2136"/>
    <cellStyle name="Comma 3 12 16" xfId="2137"/>
    <cellStyle name="Comma 3 12 17" xfId="2138"/>
    <cellStyle name="Comma 3 12 18" xfId="2139"/>
    <cellStyle name="Comma 3 12 19" xfId="2140"/>
    <cellStyle name="Comma 3 12 2" xfId="2141"/>
    <cellStyle name="Comma 3 12 2 10" xfId="2142"/>
    <cellStyle name="Comma 3 12 2 11" xfId="2143"/>
    <cellStyle name="Comma 3 12 2 12" xfId="2144"/>
    <cellStyle name="Comma 3 12 2 13" xfId="2145"/>
    <cellStyle name="Comma 3 12 2 14" xfId="2146"/>
    <cellStyle name="Comma 3 12 2 15" xfId="2147"/>
    <cellStyle name="Comma 3 12 2 16" xfId="2148"/>
    <cellStyle name="Comma 3 12 2 17" xfId="2149"/>
    <cellStyle name="Comma 3 12 2 18" xfId="2150"/>
    <cellStyle name="Comma 3 12 2 19" xfId="2151"/>
    <cellStyle name="Comma 3 12 2 2" xfId="2152"/>
    <cellStyle name="Comma 3 12 2 20" xfId="2153"/>
    <cellStyle name="Comma 3 12 2 21" xfId="2154"/>
    <cellStyle name="Comma 3 12 2 22" xfId="2155"/>
    <cellStyle name="Comma 3 12 2 23" xfId="2156"/>
    <cellStyle name="Comma 3 12 2 24" xfId="2157"/>
    <cellStyle name="Comma 3 12 2 25" xfId="2158"/>
    <cellStyle name="Comma 3 12 2 26" xfId="2159"/>
    <cellStyle name="Comma 3 12 2 27" xfId="2160"/>
    <cellStyle name="Comma 3 12 2 28" xfId="2161"/>
    <cellStyle name="Comma 3 12 2 29" xfId="2162"/>
    <cellStyle name="Comma 3 12 2 3" xfId="2163"/>
    <cellStyle name="Comma 3 12 2 30" xfId="2164"/>
    <cellStyle name="Comma 3 12 2 31" xfId="2165"/>
    <cellStyle name="Comma 3 12 2 32" xfId="2166"/>
    <cellStyle name="Comma 3 12 2 33" xfId="2167"/>
    <cellStyle name="Comma 3 12 2 34" xfId="2168"/>
    <cellStyle name="Comma 3 12 2 35" xfId="2169"/>
    <cellStyle name="Comma 3 12 2 36" xfId="2170"/>
    <cellStyle name="Comma 3 12 2 37" xfId="2171"/>
    <cellStyle name="Comma 3 12 2 4" xfId="2172"/>
    <cellStyle name="Comma 3 12 2 5" xfId="2173"/>
    <cellStyle name="Comma 3 12 2 6" xfId="2174"/>
    <cellStyle name="Comma 3 12 2 7" xfId="2175"/>
    <cellStyle name="Comma 3 12 2 8" xfId="2176"/>
    <cellStyle name="Comma 3 12 2 9" xfId="2177"/>
    <cellStyle name="Comma 3 12 20" xfId="2178"/>
    <cellStyle name="Comma 3 12 21" xfId="2179"/>
    <cellStyle name="Comma 3 12 22" xfId="2180"/>
    <cellStyle name="Comma 3 12 23" xfId="2181"/>
    <cellStyle name="Comma 3 12 24" xfId="2182"/>
    <cellStyle name="Comma 3 12 25" xfId="2183"/>
    <cellStyle name="Comma 3 12 26" xfId="2184"/>
    <cellStyle name="Comma 3 12 27" xfId="2185"/>
    <cellStyle name="Comma 3 12 28" xfId="2186"/>
    <cellStyle name="Comma 3 12 29" xfId="2187"/>
    <cellStyle name="Comma 3 12 3" xfId="2188"/>
    <cellStyle name="Comma 3 12 3 10" xfId="2189"/>
    <cellStyle name="Comma 3 12 3 11" xfId="2190"/>
    <cellStyle name="Comma 3 12 3 12" xfId="2191"/>
    <cellStyle name="Comma 3 12 3 13" xfId="2192"/>
    <cellStyle name="Comma 3 12 3 14" xfId="2193"/>
    <cellStyle name="Comma 3 12 3 15" xfId="2194"/>
    <cellStyle name="Comma 3 12 3 16" xfId="2195"/>
    <cellStyle name="Comma 3 12 3 17" xfId="2196"/>
    <cellStyle name="Comma 3 12 3 18" xfId="2197"/>
    <cellStyle name="Comma 3 12 3 19" xfId="2198"/>
    <cellStyle name="Comma 3 12 3 2" xfId="2199"/>
    <cellStyle name="Comma 3 12 3 20" xfId="2200"/>
    <cellStyle name="Comma 3 12 3 21" xfId="2201"/>
    <cellStyle name="Comma 3 12 3 22" xfId="2202"/>
    <cellStyle name="Comma 3 12 3 3" xfId="2203"/>
    <cellStyle name="Comma 3 12 3 4" xfId="2204"/>
    <cellStyle name="Comma 3 12 3 5" xfId="2205"/>
    <cellStyle name="Comma 3 12 3 6" xfId="2206"/>
    <cellStyle name="Comma 3 12 3 7" xfId="2207"/>
    <cellStyle name="Comma 3 12 3 8" xfId="2208"/>
    <cellStyle name="Comma 3 12 3 9" xfId="2209"/>
    <cellStyle name="Comma 3 12 30" xfId="2210"/>
    <cellStyle name="Comma 3 12 31" xfId="2211"/>
    <cellStyle name="Comma 3 12 32" xfId="2212"/>
    <cellStyle name="Comma 3 12 33" xfId="2213"/>
    <cellStyle name="Comma 3 12 34" xfId="2214"/>
    <cellStyle name="Comma 3 12 35" xfId="2215"/>
    <cellStyle name="Comma 3 12 36" xfId="2216"/>
    <cellStyle name="Comma 3 12 37" xfId="2217"/>
    <cellStyle name="Comma 3 12 4" xfId="2218"/>
    <cellStyle name="Comma 3 12 4 10" xfId="2219"/>
    <cellStyle name="Comma 3 12 4 11" xfId="2220"/>
    <cellStyle name="Comma 3 12 4 12" xfId="2221"/>
    <cellStyle name="Comma 3 12 4 13" xfId="2222"/>
    <cellStyle name="Comma 3 12 4 14" xfId="2223"/>
    <cellStyle name="Comma 3 12 4 15" xfId="2224"/>
    <cellStyle name="Comma 3 12 4 16" xfId="2225"/>
    <cellStyle name="Comma 3 12 4 17" xfId="2226"/>
    <cellStyle name="Comma 3 12 4 18" xfId="2227"/>
    <cellStyle name="Comma 3 12 4 19" xfId="2228"/>
    <cellStyle name="Comma 3 12 4 2" xfId="2229"/>
    <cellStyle name="Comma 3 12 4 20" xfId="2230"/>
    <cellStyle name="Comma 3 12 4 21" xfId="2231"/>
    <cellStyle name="Comma 3 12 4 22" xfId="2232"/>
    <cellStyle name="Comma 3 12 4 3" xfId="2233"/>
    <cellStyle name="Comma 3 12 4 4" xfId="2234"/>
    <cellStyle name="Comma 3 12 4 5" xfId="2235"/>
    <cellStyle name="Comma 3 12 4 6" xfId="2236"/>
    <cellStyle name="Comma 3 12 4 7" xfId="2237"/>
    <cellStyle name="Comma 3 12 4 8" xfId="2238"/>
    <cellStyle name="Comma 3 12 4 9" xfId="2239"/>
    <cellStyle name="Comma 3 12 5" xfId="2240"/>
    <cellStyle name="Comma 3 12 5 10" xfId="2241"/>
    <cellStyle name="Comma 3 12 5 11" xfId="2242"/>
    <cellStyle name="Comma 3 12 5 12" xfId="2243"/>
    <cellStyle name="Comma 3 12 5 13" xfId="2244"/>
    <cellStyle name="Comma 3 12 5 14" xfId="2245"/>
    <cellStyle name="Comma 3 12 5 15" xfId="2246"/>
    <cellStyle name="Comma 3 12 5 16" xfId="2247"/>
    <cellStyle name="Comma 3 12 5 17" xfId="2248"/>
    <cellStyle name="Comma 3 12 5 18" xfId="2249"/>
    <cellStyle name="Comma 3 12 5 19" xfId="2250"/>
    <cellStyle name="Comma 3 12 5 2" xfId="2251"/>
    <cellStyle name="Comma 3 12 5 20" xfId="2252"/>
    <cellStyle name="Comma 3 12 5 21" xfId="2253"/>
    <cellStyle name="Comma 3 12 5 22" xfId="2254"/>
    <cellStyle name="Comma 3 12 5 3" xfId="2255"/>
    <cellStyle name="Comma 3 12 5 4" xfId="2256"/>
    <cellStyle name="Comma 3 12 5 5" xfId="2257"/>
    <cellStyle name="Comma 3 12 5 6" xfId="2258"/>
    <cellStyle name="Comma 3 12 5 7" xfId="2259"/>
    <cellStyle name="Comma 3 12 5 8" xfId="2260"/>
    <cellStyle name="Comma 3 12 5 9" xfId="2261"/>
    <cellStyle name="Comma 3 12 6" xfId="2262"/>
    <cellStyle name="Comma 3 12 6 10" xfId="2263"/>
    <cellStyle name="Comma 3 12 6 11" xfId="2264"/>
    <cellStyle name="Comma 3 12 6 12" xfId="2265"/>
    <cellStyle name="Comma 3 12 6 13" xfId="2266"/>
    <cellStyle name="Comma 3 12 6 14" xfId="2267"/>
    <cellStyle name="Comma 3 12 6 15" xfId="2268"/>
    <cellStyle name="Comma 3 12 6 16" xfId="2269"/>
    <cellStyle name="Comma 3 12 6 17" xfId="2270"/>
    <cellStyle name="Comma 3 12 6 18" xfId="2271"/>
    <cellStyle name="Comma 3 12 6 19" xfId="2272"/>
    <cellStyle name="Comma 3 12 6 2" xfId="2273"/>
    <cellStyle name="Comma 3 12 6 20" xfId="2274"/>
    <cellStyle name="Comma 3 12 6 21" xfId="2275"/>
    <cellStyle name="Comma 3 12 6 22" xfId="2276"/>
    <cellStyle name="Comma 3 12 6 3" xfId="2277"/>
    <cellStyle name="Comma 3 12 6 4" xfId="2278"/>
    <cellStyle name="Comma 3 12 6 5" xfId="2279"/>
    <cellStyle name="Comma 3 12 6 6" xfId="2280"/>
    <cellStyle name="Comma 3 12 6 7" xfId="2281"/>
    <cellStyle name="Comma 3 12 6 8" xfId="2282"/>
    <cellStyle name="Comma 3 12 6 9" xfId="2283"/>
    <cellStyle name="Comma 3 12 7" xfId="2284"/>
    <cellStyle name="Comma 3 12 7 10" xfId="2285"/>
    <cellStyle name="Comma 3 12 7 11" xfId="2286"/>
    <cellStyle name="Comma 3 12 7 12" xfId="2287"/>
    <cellStyle name="Comma 3 12 7 13" xfId="2288"/>
    <cellStyle name="Comma 3 12 7 14" xfId="2289"/>
    <cellStyle name="Comma 3 12 7 15" xfId="2290"/>
    <cellStyle name="Comma 3 12 7 16" xfId="2291"/>
    <cellStyle name="Comma 3 12 7 17" xfId="2292"/>
    <cellStyle name="Comma 3 12 7 18" xfId="2293"/>
    <cellStyle name="Comma 3 12 7 19" xfId="2294"/>
    <cellStyle name="Comma 3 12 7 2" xfId="2295"/>
    <cellStyle name="Comma 3 12 7 20" xfId="2296"/>
    <cellStyle name="Comma 3 12 7 21" xfId="2297"/>
    <cellStyle name="Comma 3 12 7 22" xfId="2298"/>
    <cellStyle name="Comma 3 12 7 3" xfId="2299"/>
    <cellStyle name="Comma 3 12 7 4" xfId="2300"/>
    <cellStyle name="Comma 3 12 7 5" xfId="2301"/>
    <cellStyle name="Comma 3 12 7 6" xfId="2302"/>
    <cellStyle name="Comma 3 12 7 7" xfId="2303"/>
    <cellStyle name="Comma 3 12 7 8" xfId="2304"/>
    <cellStyle name="Comma 3 12 7 9" xfId="2305"/>
    <cellStyle name="Comma 3 12 8" xfId="2306"/>
    <cellStyle name="Comma 3 12 9" xfId="2307"/>
    <cellStyle name="Comma 3 120" xfId="2308"/>
    <cellStyle name="Comma 3 121" xfId="2309"/>
    <cellStyle name="Comma 3 122" xfId="2310"/>
    <cellStyle name="Comma 3 123" xfId="2311"/>
    <cellStyle name="Comma 3 124" xfId="2312"/>
    <cellStyle name="Comma 3 125" xfId="2313"/>
    <cellStyle name="Comma 3 126" xfId="2314"/>
    <cellStyle name="Comma 3 127" xfId="2315"/>
    <cellStyle name="Comma 3 128" xfId="2316"/>
    <cellStyle name="Comma 3 129" xfId="2317"/>
    <cellStyle name="Comma 3 13" xfId="2318"/>
    <cellStyle name="Comma 3 13 10" xfId="2319"/>
    <cellStyle name="Comma 3 13 11" xfId="2320"/>
    <cellStyle name="Comma 3 13 12" xfId="2321"/>
    <cellStyle name="Comma 3 13 13" xfId="2322"/>
    <cellStyle name="Comma 3 13 14" xfId="2323"/>
    <cellStyle name="Comma 3 13 15" xfId="2324"/>
    <cellStyle name="Comma 3 13 16" xfId="2325"/>
    <cellStyle name="Comma 3 13 17" xfId="2326"/>
    <cellStyle name="Comma 3 13 18" xfId="2327"/>
    <cellStyle name="Comma 3 13 19" xfId="2328"/>
    <cellStyle name="Comma 3 13 2" xfId="2329"/>
    <cellStyle name="Comma 3 13 2 10" xfId="2330"/>
    <cellStyle name="Comma 3 13 2 11" xfId="2331"/>
    <cellStyle name="Comma 3 13 2 12" xfId="2332"/>
    <cellStyle name="Comma 3 13 2 13" xfId="2333"/>
    <cellStyle name="Comma 3 13 2 14" xfId="2334"/>
    <cellStyle name="Comma 3 13 2 15" xfId="2335"/>
    <cellStyle name="Comma 3 13 2 16" xfId="2336"/>
    <cellStyle name="Comma 3 13 2 17" xfId="2337"/>
    <cellStyle name="Comma 3 13 2 18" xfId="2338"/>
    <cellStyle name="Comma 3 13 2 19" xfId="2339"/>
    <cellStyle name="Comma 3 13 2 2" xfId="2340"/>
    <cellStyle name="Comma 3 13 2 20" xfId="2341"/>
    <cellStyle name="Comma 3 13 2 21" xfId="2342"/>
    <cellStyle name="Comma 3 13 2 22" xfId="2343"/>
    <cellStyle name="Comma 3 13 2 3" xfId="2344"/>
    <cellStyle name="Comma 3 13 2 4" xfId="2345"/>
    <cellStyle name="Comma 3 13 2 5" xfId="2346"/>
    <cellStyle name="Comma 3 13 2 6" xfId="2347"/>
    <cellStyle name="Comma 3 13 2 7" xfId="2348"/>
    <cellStyle name="Comma 3 13 2 8" xfId="2349"/>
    <cellStyle name="Comma 3 13 2 9" xfId="2350"/>
    <cellStyle name="Comma 3 13 20" xfId="2351"/>
    <cellStyle name="Comma 3 13 21" xfId="2352"/>
    <cellStyle name="Comma 3 13 22" xfId="2353"/>
    <cellStyle name="Comma 3 13 23" xfId="2354"/>
    <cellStyle name="Comma 3 13 24" xfId="2355"/>
    <cellStyle name="Comma 3 13 25" xfId="2356"/>
    <cellStyle name="Comma 3 13 26" xfId="2357"/>
    <cellStyle name="Comma 3 13 27" xfId="2358"/>
    <cellStyle name="Comma 3 13 28" xfId="2359"/>
    <cellStyle name="Comma 3 13 3" xfId="2360"/>
    <cellStyle name="Comma 3 13 3 10" xfId="2361"/>
    <cellStyle name="Comma 3 13 3 11" xfId="2362"/>
    <cellStyle name="Comma 3 13 3 12" xfId="2363"/>
    <cellStyle name="Comma 3 13 3 13" xfId="2364"/>
    <cellStyle name="Comma 3 13 3 14" xfId="2365"/>
    <cellStyle name="Comma 3 13 3 15" xfId="2366"/>
    <cellStyle name="Comma 3 13 3 16" xfId="2367"/>
    <cellStyle name="Comma 3 13 3 17" xfId="2368"/>
    <cellStyle name="Comma 3 13 3 18" xfId="2369"/>
    <cellStyle name="Comma 3 13 3 19" xfId="2370"/>
    <cellStyle name="Comma 3 13 3 2" xfId="2371"/>
    <cellStyle name="Comma 3 13 3 20" xfId="2372"/>
    <cellStyle name="Comma 3 13 3 21" xfId="2373"/>
    <cellStyle name="Comma 3 13 3 22" xfId="2374"/>
    <cellStyle name="Comma 3 13 3 3" xfId="2375"/>
    <cellStyle name="Comma 3 13 3 4" xfId="2376"/>
    <cellStyle name="Comma 3 13 3 5" xfId="2377"/>
    <cellStyle name="Comma 3 13 3 6" xfId="2378"/>
    <cellStyle name="Comma 3 13 3 7" xfId="2379"/>
    <cellStyle name="Comma 3 13 3 8" xfId="2380"/>
    <cellStyle name="Comma 3 13 3 9" xfId="2381"/>
    <cellStyle name="Comma 3 13 4" xfId="2382"/>
    <cellStyle name="Comma 3 13 4 10" xfId="2383"/>
    <cellStyle name="Comma 3 13 4 11" xfId="2384"/>
    <cellStyle name="Comma 3 13 4 12" xfId="2385"/>
    <cellStyle name="Comma 3 13 4 13" xfId="2386"/>
    <cellStyle name="Comma 3 13 4 14" xfId="2387"/>
    <cellStyle name="Comma 3 13 4 15" xfId="2388"/>
    <cellStyle name="Comma 3 13 4 16" xfId="2389"/>
    <cellStyle name="Comma 3 13 4 17" xfId="2390"/>
    <cellStyle name="Comma 3 13 4 18" xfId="2391"/>
    <cellStyle name="Comma 3 13 4 19" xfId="2392"/>
    <cellStyle name="Comma 3 13 4 2" xfId="2393"/>
    <cellStyle name="Comma 3 13 4 20" xfId="2394"/>
    <cellStyle name="Comma 3 13 4 21" xfId="2395"/>
    <cellStyle name="Comma 3 13 4 22" xfId="2396"/>
    <cellStyle name="Comma 3 13 4 3" xfId="2397"/>
    <cellStyle name="Comma 3 13 4 4" xfId="2398"/>
    <cellStyle name="Comma 3 13 4 5" xfId="2399"/>
    <cellStyle name="Comma 3 13 4 6" xfId="2400"/>
    <cellStyle name="Comma 3 13 4 7" xfId="2401"/>
    <cellStyle name="Comma 3 13 4 8" xfId="2402"/>
    <cellStyle name="Comma 3 13 4 9" xfId="2403"/>
    <cellStyle name="Comma 3 13 5" xfId="2404"/>
    <cellStyle name="Comma 3 13 5 10" xfId="2405"/>
    <cellStyle name="Comma 3 13 5 11" xfId="2406"/>
    <cellStyle name="Comma 3 13 5 12" xfId="2407"/>
    <cellStyle name="Comma 3 13 5 13" xfId="2408"/>
    <cellStyle name="Comma 3 13 5 14" xfId="2409"/>
    <cellStyle name="Comma 3 13 5 15" xfId="2410"/>
    <cellStyle name="Comma 3 13 5 16" xfId="2411"/>
    <cellStyle name="Comma 3 13 5 17" xfId="2412"/>
    <cellStyle name="Comma 3 13 5 18" xfId="2413"/>
    <cellStyle name="Comma 3 13 5 19" xfId="2414"/>
    <cellStyle name="Comma 3 13 5 2" xfId="2415"/>
    <cellStyle name="Comma 3 13 5 20" xfId="2416"/>
    <cellStyle name="Comma 3 13 5 21" xfId="2417"/>
    <cellStyle name="Comma 3 13 5 22" xfId="2418"/>
    <cellStyle name="Comma 3 13 5 3" xfId="2419"/>
    <cellStyle name="Comma 3 13 5 4" xfId="2420"/>
    <cellStyle name="Comma 3 13 5 5" xfId="2421"/>
    <cellStyle name="Comma 3 13 5 6" xfId="2422"/>
    <cellStyle name="Comma 3 13 5 7" xfId="2423"/>
    <cellStyle name="Comma 3 13 5 8" xfId="2424"/>
    <cellStyle name="Comma 3 13 5 9" xfId="2425"/>
    <cellStyle name="Comma 3 13 6" xfId="2426"/>
    <cellStyle name="Comma 3 13 6 10" xfId="2427"/>
    <cellStyle name="Comma 3 13 6 11" xfId="2428"/>
    <cellStyle name="Comma 3 13 6 12" xfId="2429"/>
    <cellStyle name="Comma 3 13 6 13" xfId="2430"/>
    <cellStyle name="Comma 3 13 6 14" xfId="2431"/>
    <cellStyle name="Comma 3 13 6 15" xfId="2432"/>
    <cellStyle name="Comma 3 13 6 16" xfId="2433"/>
    <cellStyle name="Comma 3 13 6 17" xfId="2434"/>
    <cellStyle name="Comma 3 13 6 18" xfId="2435"/>
    <cellStyle name="Comma 3 13 6 19" xfId="2436"/>
    <cellStyle name="Comma 3 13 6 2" xfId="2437"/>
    <cellStyle name="Comma 3 13 6 20" xfId="2438"/>
    <cellStyle name="Comma 3 13 6 21" xfId="2439"/>
    <cellStyle name="Comma 3 13 6 22" xfId="2440"/>
    <cellStyle name="Comma 3 13 6 3" xfId="2441"/>
    <cellStyle name="Comma 3 13 6 4" xfId="2442"/>
    <cellStyle name="Comma 3 13 6 5" xfId="2443"/>
    <cellStyle name="Comma 3 13 6 6" xfId="2444"/>
    <cellStyle name="Comma 3 13 6 7" xfId="2445"/>
    <cellStyle name="Comma 3 13 6 8" xfId="2446"/>
    <cellStyle name="Comma 3 13 6 9" xfId="2447"/>
    <cellStyle name="Comma 3 13 7" xfId="2448"/>
    <cellStyle name="Comma 3 13 7 10" xfId="2449"/>
    <cellStyle name="Comma 3 13 7 11" xfId="2450"/>
    <cellStyle name="Comma 3 13 7 12" xfId="2451"/>
    <cellStyle name="Comma 3 13 7 13" xfId="2452"/>
    <cellStyle name="Comma 3 13 7 14" xfId="2453"/>
    <cellStyle name="Comma 3 13 7 15" xfId="2454"/>
    <cellStyle name="Comma 3 13 7 16" xfId="2455"/>
    <cellStyle name="Comma 3 13 7 17" xfId="2456"/>
    <cellStyle name="Comma 3 13 7 18" xfId="2457"/>
    <cellStyle name="Comma 3 13 7 19" xfId="2458"/>
    <cellStyle name="Comma 3 13 7 2" xfId="2459"/>
    <cellStyle name="Comma 3 13 7 20" xfId="2460"/>
    <cellStyle name="Comma 3 13 7 21" xfId="2461"/>
    <cellStyle name="Comma 3 13 7 22" xfId="2462"/>
    <cellStyle name="Comma 3 13 7 3" xfId="2463"/>
    <cellStyle name="Comma 3 13 7 4" xfId="2464"/>
    <cellStyle name="Comma 3 13 7 5" xfId="2465"/>
    <cellStyle name="Comma 3 13 7 6" xfId="2466"/>
    <cellStyle name="Comma 3 13 7 7" xfId="2467"/>
    <cellStyle name="Comma 3 13 7 8" xfId="2468"/>
    <cellStyle name="Comma 3 13 7 9" xfId="2469"/>
    <cellStyle name="Comma 3 13 8" xfId="2470"/>
    <cellStyle name="Comma 3 13 9" xfId="2471"/>
    <cellStyle name="Comma 3 130" xfId="2472"/>
    <cellStyle name="Comma 3 131" xfId="2473"/>
    <cellStyle name="Comma 3 132" xfId="2474"/>
    <cellStyle name="Comma 3 133" xfId="2475"/>
    <cellStyle name="Comma 3 14" xfId="2476"/>
    <cellStyle name="Comma 3 14 10" xfId="2477"/>
    <cellStyle name="Comma 3 14 11" xfId="2478"/>
    <cellStyle name="Comma 3 14 12" xfId="2479"/>
    <cellStyle name="Comma 3 14 13" xfId="2480"/>
    <cellStyle name="Comma 3 14 14" xfId="2481"/>
    <cellStyle name="Comma 3 14 15" xfId="2482"/>
    <cellStyle name="Comma 3 14 16" xfId="2483"/>
    <cellStyle name="Comma 3 14 17" xfId="2484"/>
    <cellStyle name="Comma 3 14 18" xfId="2485"/>
    <cellStyle name="Comma 3 14 19" xfId="2486"/>
    <cellStyle name="Comma 3 14 2" xfId="2487"/>
    <cellStyle name="Comma 3 14 2 10" xfId="2488"/>
    <cellStyle name="Comma 3 14 2 11" xfId="2489"/>
    <cellStyle name="Comma 3 14 2 12" xfId="2490"/>
    <cellStyle name="Comma 3 14 2 13" xfId="2491"/>
    <cellStyle name="Comma 3 14 2 14" xfId="2492"/>
    <cellStyle name="Comma 3 14 2 15" xfId="2493"/>
    <cellStyle name="Comma 3 14 2 16" xfId="2494"/>
    <cellStyle name="Comma 3 14 2 17" xfId="2495"/>
    <cellStyle name="Comma 3 14 2 18" xfId="2496"/>
    <cellStyle name="Comma 3 14 2 19" xfId="2497"/>
    <cellStyle name="Comma 3 14 2 2" xfId="2498"/>
    <cellStyle name="Comma 3 14 2 20" xfId="2499"/>
    <cellStyle name="Comma 3 14 2 21" xfId="2500"/>
    <cellStyle name="Comma 3 14 2 22" xfId="2501"/>
    <cellStyle name="Comma 3 14 2 3" xfId="2502"/>
    <cellStyle name="Comma 3 14 2 4" xfId="2503"/>
    <cellStyle name="Comma 3 14 2 5" xfId="2504"/>
    <cellStyle name="Comma 3 14 2 6" xfId="2505"/>
    <cellStyle name="Comma 3 14 2 7" xfId="2506"/>
    <cellStyle name="Comma 3 14 2 8" xfId="2507"/>
    <cellStyle name="Comma 3 14 2 9" xfId="2508"/>
    <cellStyle name="Comma 3 14 20" xfId="2509"/>
    <cellStyle name="Comma 3 14 21" xfId="2510"/>
    <cellStyle name="Comma 3 14 22" xfId="2511"/>
    <cellStyle name="Comma 3 14 23" xfId="2512"/>
    <cellStyle name="Comma 3 14 24" xfId="2513"/>
    <cellStyle name="Comma 3 14 25" xfId="2514"/>
    <cellStyle name="Comma 3 14 26" xfId="2515"/>
    <cellStyle name="Comma 3 14 27" xfId="2516"/>
    <cellStyle name="Comma 3 14 28" xfId="2517"/>
    <cellStyle name="Comma 3 14 3" xfId="2518"/>
    <cellStyle name="Comma 3 14 3 10" xfId="2519"/>
    <cellStyle name="Comma 3 14 3 11" xfId="2520"/>
    <cellStyle name="Comma 3 14 3 12" xfId="2521"/>
    <cellStyle name="Comma 3 14 3 13" xfId="2522"/>
    <cellStyle name="Comma 3 14 3 14" xfId="2523"/>
    <cellStyle name="Comma 3 14 3 15" xfId="2524"/>
    <cellStyle name="Comma 3 14 3 16" xfId="2525"/>
    <cellStyle name="Comma 3 14 3 17" xfId="2526"/>
    <cellStyle name="Comma 3 14 3 18" xfId="2527"/>
    <cellStyle name="Comma 3 14 3 19" xfId="2528"/>
    <cellStyle name="Comma 3 14 3 2" xfId="2529"/>
    <cellStyle name="Comma 3 14 3 20" xfId="2530"/>
    <cellStyle name="Comma 3 14 3 21" xfId="2531"/>
    <cellStyle name="Comma 3 14 3 22" xfId="2532"/>
    <cellStyle name="Comma 3 14 3 3" xfId="2533"/>
    <cellStyle name="Comma 3 14 3 4" xfId="2534"/>
    <cellStyle name="Comma 3 14 3 5" xfId="2535"/>
    <cellStyle name="Comma 3 14 3 6" xfId="2536"/>
    <cellStyle name="Comma 3 14 3 7" xfId="2537"/>
    <cellStyle name="Comma 3 14 3 8" xfId="2538"/>
    <cellStyle name="Comma 3 14 3 9" xfId="2539"/>
    <cellStyle name="Comma 3 14 4" xfId="2540"/>
    <cellStyle name="Comma 3 14 4 10" xfId="2541"/>
    <cellStyle name="Comma 3 14 4 11" xfId="2542"/>
    <cellStyle name="Comma 3 14 4 12" xfId="2543"/>
    <cellStyle name="Comma 3 14 4 13" xfId="2544"/>
    <cellStyle name="Comma 3 14 4 14" xfId="2545"/>
    <cellStyle name="Comma 3 14 4 15" xfId="2546"/>
    <cellStyle name="Comma 3 14 4 16" xfId="2547"/>
    <cellStyle name="Comma 3 14 4 17" xfId="2548"/>
    <cellStyle name="Comma 3 14 4 18" xfId="2549"/>
    <cellStyle name="Comma 3 14 4 19" xfId="2550"/>
    <cellStyle name="Comma 3 14 4 2" xfId="2551"/>
    <cellStyle name="Comma 3 14 4 20" xfId="2552"/>
    <cellStyle name="Comma 3 14 4 21" xfId="2553"/>
    <cellStyle name="Comma 3 14 4 22" xfId="2554"/>
    <cellStyle name="Comma 3 14 4 3" xfId="2555"/>
    <cellStyle name="Comma 3 14 4 4" xfId="2556"/>
    <cellStyle name="Comma 3 14 4 5" xfId="2557"/>
    <cellStyle name="Comma 3 14 4 6" xfId="2558"/>
    <cellStyle name="Comma 3 14 4 7" xfId="2559"/>
    <cellStyle name="Comma 3 14 4 8" xfId="2560"/>
    <cellStyle name="Comma 3 14 4 9" xfId="2561"/>
    <cellStyle name="Comma 3 14 5" xfId="2562"/>
    <cellStyle name="Comma 3 14 5 10" xfId="2563"/>
    <cellStyle name="Comma 3 14 5 11" xfId="2564"/>
    <cellStyle name="Comma 3 14 5 12" xfId="2565"/>
    <cellStyle name="Comma 3 14 5 13" xfId="2566"/>
    <cellStyle name="Comma 3 14 5 14" xfId="2567"/>
    <cellStyle name="Comma 3 14 5 15" xfId="2568"/>
    <cellStyle name="Comma 3 14 5 16" xfId="2569"/>
    <cellStyle name="Comma 3 14 5 17" xfId="2570"/>
    <cellStyle name="Comma 3 14 5 18" xfId="2571"/>
    <cellStyle name="Comma 3 14 5 19" xfId="2572"/>
    <cellStyle name="Comma 3 14 5 2" xfId="2573"/>
    <cellStyle name="Comma 3 14 5 20" xfId="2574"/>
    <cellStyle name="Comma 3 14 5 21" xfId="2575"/>
    <cellStyle name="Comma 3 14 5 22" xfId="2576"/>
    <cellStyle name="Comma 3 14 5 3" xfId="2577"/>
    <cellStyle name="Comma 3 14 5 4" xfId="2578"/>
    <cellStyle name="Comma 3 14 5 5" xfId="2579"/>
    <cellStyle name="Comma 3 14 5 6" xfId="2580"/>
    <cellStyle name="Comma 3 14 5 7" xfId="2581"/>
    <cellStyle name="Comma 3 14 5 8" xfId="2582"/>
    <cellStyle name="Comma 3 14 5 9" xfId="2583"/>
    <cellStyle name="Comma 3 14 6" xfId="2584"/>
    <cellStyle name="Comma 3 14 6 10" xfId="2585"/>
    <cellStyle name="Comma 3 14 6 11" xfId="2586"/>
    <cellStyle name="Comma 3 14 6 12" xfId="2587"/>
    <cellStyle name="Comma 3 14 6 13" xfId="2588"/>
    <cellStyle name="Comma 3 14 6 14" xfId="2589"/>
    <cellStyle name="Comma 3 14 6 15" xfId="2590"/>
    <cellStyle name="Comma 3 14 6 16" xfId="2591"/>
    <cellStyle name="Comma 3 14 6 17" xfId="2592"/>
    <cellStyle name="Comma 3 14 6 18" xfId="2593"/>
    <cellStyle name="Comma 3 14 6 19" xfId="2594"/>
    <cellStyle name="Comma 3 14 6 2" xfId="2595"/>
    <cellStyle name="Comma 3 14 6 20" xfId="2596"/>
    <cellStyle name="Comma 3 14 6 21" xfId="2597"/>
    <cellStyle name="Comma 3 14 6 22" xfId="2598"/>
    <cellStyle name="Comma 3 14 6 3" xfId="2599"/>
    <cellStyle name="Comma 3 14 6 4" xfId="2600"/>
    <cellStyle name="Comma 3 14 6 5" xfId="2601"/>
    <cellStyle name="Comma 3 14 6 6" xfId="2602"/>
    <cellStyle name="Comma 3 14 6 7" xfId="2603"/>
    <cellStyle name="Comma 3 14 6 8" xfId="2604"/>
    <cellStyle name="Comma 3 14 6 9" xfId="2605"/>
    <cellStyle name="Comma 3 14 7" xfId="2606"/>
    <cellStyle name="Comma 3 14 7 10" xfId="2607"/>
    <cellStyle name="Comma 3 14 7 11" xfId="2608"/>
    <cellStyle name="Comma 3 14 7 12" xfId="2609"/>
    <cellStyle name="Comma 3 14 7 13" xfId="2610"/>
    <cellStyle name="Comma 3 14 7 14" xfId="2611"/>
    <cellStyle name="Comma 3 14 7 15" xfId="2612"/>
    <cellStyle name="Comma 3 14 7 16" xfId="2613"/>
    <cellStyle name="Comma 3 14 7 17" xfId="2614"/>
    <cellStyle name="Comma 3 14 7 18" xfId="2615"/>
    <cellStyle name="Comma 3 14 7 19" xfId="2616"/>
    <cellStyle name="Comma 3 14 7 2" xfId="2617"/>
    <cellStyle name="Comma 3 14 7 20" xfId="2618"/>
    <cellStyle name="Comma 3 14 7 21" xfId="2619"/>
    <cellStyle name="Comma 3 14 7 22" xfId="2620"/>
    <cellStyle name="Comma 3 14 7 3" xfId="2621"/>
    <cellStyle name="Comma 3 14 7 4" xfId="2622"/>
    <cellStyle name="Comma 3 14 7 5" xfId="2623"/>
    <cellStyle name="Comma 3 14 7 6" xfId="2624"/>
    <cellStyle name="Comma 3 14 7 7" xfId="2625"/>
    <cellStyle name="Comma 3 14 7 8" xfId="2626"/>
    <cellStyle name="Comma 3 14 7 9" xfId="2627"/>
    <cellStyle name="Comma 3 14 8" xfId="2628"/>
    <cellStyle name="Comma 3 14 9" xfId="2629"/>
    <cellStyle name="Comma 3 15" xfId="2630"/>
    <cellStyle name="Comma 3 15 10" xfId="2631"/>
    <cellStyle name="Comma 3 15 11" xfId="2632"/>
    <cellStyle name="Comma 3 15 12" xfId="2633"/>
    <cellStyle name="Comma 3 15 13" xfId="2634"/>
    <cellStyle name="Comma 3 15 14" xfId="2635"/>
    <cellStyle name="Comma 3 15 15" xfId="2636"/>
    <cellStyle name="Comma 3 15 16" xfId="2637"/>
    <cellStyle name="Comma 3 15 17" xfId="2638"/>
    <cellStyle name="Comma 3 15 18" xfId="2639"/>
    <cellStyle name="Comma 3 15 19" xfId="2640"/>
    <cellStyle name="Comma 3 15 2" xfId="2641"/>
    <cellStyle name="Comma 3 15 2 10" xfId="2642"/>
    <cellStyle name="Comma 3 15 2 11" xfId="2643"/>
    <cellStyle name="Comma 3 15 2 12" xfId="2644"/>
    <cellStyle name="Comma 3 15 2 13" xfId="2645"/>
    <cellStyle name="Comma 3 15 2 14" xfId="2646"/>
    <cellStyle name="Comma 3 15 2 15" xfId="2647"/>
    <cellStyle name="Comma 3 15 2 16" xfId="2648"/>
    <cellStyle name="Comma 3 15 2 17" xfId="2649"/>
    <cellStyle name="Comma 3 15 2 18" xfId="2650"/>
    <cellStyle name="Comma 3 15 2 19" xfId="2651"/>
    <cellStyle name="Comma 3 15 2 2" xfId="2652"/>
    <cellStyle name="Comma 3 15 2 20" xfId="2653"/>
    <cellStyle name="Comma 3 15 2 21" xfId="2654"/>
    <cellStyle name="Comma 3 15 2 22" xfId="2655"/>
    <cellStyle name="Comma 3 15 2 3" xfId="2656"/>
    <cellStyle name="Comma 3 15 2 4" xfId="2657"/>
    <cellStyle name="Comma 3 15 2 5" xfId="2658"/>
    <cellStyle name="Comma 3 15 2 6" xfId="2659"/>
    <cellStyle name="Comma 3 15 2 7" xfId="2660"/>
    <cellStyle name="Comma 3 15 2 8" xfId="2661"/>
    <cellStyle name="Comma 3 15 2 9" xfId="2662"/>
    <cellStyle name="Comma 3 15 20" xfId="2663"/>
    <cellStyle name="Comma 3 15 21" xfId="2664"/>
    <cellStyle name="Comma 3 15 22" xfId="2665"/>
    <cellStyle name="Comma 3 15 23" xfId="2666"/>
    <cellStyle name="Comma 3 15 24" xfId="2667"/>
    <cellStyle name="Comma 3 15 25" xfId="2668"/>
    <cellStyle name="Comma 3 15 26" xfId="2669"/>
    <cellStyle name="Comma 3 15 27" xfId="2670"/>
    <cellStyle name="Comma 3 15 28" xfId="2671"/>
    <cellStyle name="Comma 3 15 3" xfId="2672"/>
    <cellStyle name="Comma 3 15 3 10" xfId="2673"/>
    <cellStyle name="Comma 3 15 3 11" xfId="2674"/>
    <cellStyle name="Comma 3 15 3 12" xfId="2675"/>
    <cellStyle name="Comma 3 15 3 13" xfId="2676"/>
    <cellStyle name="Comma 3 15 3 14" xfId="2677"/>
    <cellStyle name="Comma 3 15 3 15" xfId="2678"/>
    <cellStyle name="Comma 3 15 3 16" xfId="2679"/>
    <cellStyle name="Comma 3 15 3 17" xfId="2680"/>
    <cellStyle name="Comma 3 15 3 18" xfId="2681"/>
    <cellStyle name="Comma 3 15 3 19" xfId="2682"/>
    <cellStyle name="Comma 3 15 3 2" xfId="2683"/>
    <cellStyle name="Comma 3 15 3 20" xfId="2684"/>
    <cellStyle name="Comma 3 15 3 21" xfId="2685"/>
    <cellStyle name="Comma 3 15 3 22" xfId="2686"/>
    <cellStyle name="Comma 3 15 3 3" xfId="2687"/>
    <cellStyle name="Comma 3 15 3 4" xfId="2688"/>
    <cellStyle name="Comma 3 15 3 5" xfId="2689"/>
    <cellStyle name="Comma 3 15 3 6" xfId="2690"/>
    <cellStyle name="Comma 3 15 3 7" xfId="2691"/>
    <cellStyle name="Comma 3 15 3 8" xfId="2692"/>
    <cellStyle name="Comma 3 15 3 9" xfId="2693"/>
    <cellStyle name="Comma 3 15 4" xfId="2694"/>
    <cellStyle name="Comma 3 15 4 10" xfId="2695"/>
    <cellStyle name="Comma 3 15 4 11" xfId="2696"/>
    <cellStyle name="Comma 3 15 4 12" xfId="2697"/>
    <cellStyle name="Comma 3 15 4 13" xfId="2698"/>
    <cellStyle name="Comma 3 15 4 14" xfId="2699"/>
    <cellStyle name="Comma 3 15 4 15" xfId="2700"/>
    <cellStyle name="Comma 3 15 4 16" xfId="2701"/>
    <cellStyle name="Comma 3 15 4 17" xfId="2702"/>
    <cellStyle name="Comma 3 15 4 18" xfId="2703"/>
    <cellStyle name="Comma 3 15 4 19" xfId="2704"/>
    <cellStyle name="Comma 3 15 4 2" xfId="2705"/>
    <cellStyle name="Comma 3 15 4 20" xfId="2706"/>
    <cellStyle name="Comma 3 15 4 21" xfId="2707"/>
    <cellStyle name="Comma 3 15 4 22" xfId="2708"/>
    <cellStyle name="Comma 3 15 4 3" xfId="2709"/>
    <cellStyle name="Comma 3 15 4 4" xfId="2710"/>
    <cellStyle name="Comma 3 15 4 5" xfId="2711"/>
    <cellStyle name="Comma 3 15 4 6" xfId="2712"/>
    <cellStyle name="Comma 3 15 4 7" xfId="2713"/>
    <cellStyle name="Comma 3 15 4 8" xfId="2714"/>
    <cellStyle name="Comma 3 15 4 9" xfId="2715"/>
    <cellStyle name="Comma 3 15 5" xfId="2716"/>
    <cellStyle name="Comma 3 15 5 10" xfId="2717"/>
    <cellStyle name="Comma 3 15 5 11" xfId="2718"/>
    <cellStyle name="Comma 3 15 5 12" xfId="2719"/>
    <cellStyle name="Comma 3 15 5 13" xfId="2720"/>
    <cellStyle name="Comma 3 15 5 14" xfId="2721"/>
    <cellStyle name="Comma 3 15 5 15" xfId="2722"/>
    <cellStyle name="Comma 3 15 5 16" xfId="2723"/>
    <cellStyle name="Comma 3 15 5 17" xfId="2724"/>
    <cellStyle name="Comma 3 15 5 18" xfId="2725"/>
    <cellStyle name="Comma 3 15 5 19" xfId="2726"/>
    <cellStyle name="Comma 3 15 5 2" xfId="2727"/>
    <cellStyle name="Comma 3 15 5 20" xfId="2728"/>
    <cellStyle name="Comma 3 15 5 21" xfId="2729"/>
    <cellStyle name="Comma 3 15 5 22" xfId="2730"/>
    <cellStyle name="Comma 3 15 5 3" xfId="2731"/>
    <cellStyle name="Comma 3 15 5 4" xfId="2732"/>
    <cellStyle name="Comma 3 15 5 5" xfId="2733"/>
    <cellStyle name="Comma 3 15 5 6" xfId="2734"/>
    <cellStyle name="Comma 3 15 5 7" xfId="2735"/>
    <cellStyle name="Comma 3 15 5 8" xfId="2736"/>
    <cellStyle name="Comma 3 15 5 9" xfId="2737"/>
    <cellStyle name="Comma 3 15 6" xfId="2738"/>
    <cellStyle name="Comma 3 15 6 10" xfId="2739"/>
    <cellStyle name="Comma 3 15 6 11" xfId="2740"/>
    <cellStyle name="Comma 3 15 6 12" xfId="2741"/>
    <cellStyle name="Comma 3 15 6 13" xfId="2742"/>
    <cellStyle name="Comma 3 15 6 14" xfId="2743"/>
    <cellStyle name="Comma 3 15 6 15" xfId="2744"/>
    <cellStyle name="Comma 3 15 6 16" xfId="2745"/>
    <cellStyle name="Comma 3 15 6 17" xfId="2746"/>
    <cellStyle name="Comma 3 15 6 18" xfId="2747"/>
    <cellStyle name="Comma 3 15 6 19" xfId="2748"/>
    <cellStyle name="Comma 3 15 6 2" xfId="2749"/>
    <cellStyle name="Comma 3 15 6 20" xfId="2750"/>
    <cellStyle name="Comma 3 15 6 21" xfId="2751"/>
    <cellStyle name="Comma 3 15 6 22" xfId="2752"/>
    <cellStyle name="Comma 3 15 6 3" xfId="2753"/>
    <cellStyle name="Comma 3 15 6 4" xfId="2754"/>
    <cellStyle name="Comma 3 15 6 5" xfId="2755"/>
    <cellStyle name="Comma 3 15 6 6" xfId="2756"/>
    <cellStyle name="Comma 3 15 6 7" xfId="2757"/>
    <cellStyle name="Comma 3 15 6 8" xfId="2758"/>
    <cellStyle name="Comma 3 15 6 9" xfId="2759"/>
    <cellStyle name="Comma 3 15 7" xfId="2760"/>
    <cellStyle name="Comma 3 15 7 10" xfId="2761"/>
    <cellStyle name="Comma 3 15 7 11" xfId="2762"/>
    <cellStyle name="Comma 3 15 7 12" xfId="2763"/>
    <cellStyle name="Comma 3 15 7 13" xfId="2764"/>
    <cellStyle name="Comma 3 15 7 14" xfId="2765"/>
    <cellStyle name="Comma 3 15 7 15" xfId="2766"/>
    <cellStyle name="Comma 3 15 7 16" xfId="2767"/>
    <cellStyle name="Comma 3 15 7 17" xfId="2768"/>
    <cellStyle name="Comma 3 15 7 18" xfId="2769"/>
    <cellStyle name="Comma 3 15 7 19" xfId="2770"/>
    <cellStyle name="Comma 3 15 7 2" xfId="2771"/>
    <cellStyle name="Comma 3 15 7 20" xfId="2772"/>
    <cellStyle name="Comma 3 15 7 21" xfId="2773"/>
    <cellStyle name="Comma 3 15 7 22" xfId="2774"/>
    <cellStyle name="Comma 3 15 7 3" xfId="2775"/>
    <cellStyle name="Comma 3 15 7 4" xfId="2776"/>
    <cellStyle name="Comma 3 15 7 5" xfId="2777"/>
    <cellStyle name="Comma 3 15 7 6" xfId="2778"/>
    <cellStyle name="Comma 3 15 7 7" xfId="2779"/>
    <cellStyle name="Comma 3 15 7 8" xfId="2780"/>
    <cellStyle name="Comma 3 15 7 9" xfId="2781"/>
    <cellStyle name="Comma 3 15 8" xfId="2782"/>
    <cellStyle name="Comma 3 15 9" xfId="2783"/>
    <cellStyle name="Comma 3 16" xfId="2784"/>
    <cellStyle name="Comma 3 16 10" xfId="2785"/>
    <cellStyle name="Comma 3 16 11" xfId="2786"/>
    <cellStyle name="Comma 3 16 12" xfId="2787"/>
    <cellStyle name="Comma 3 16 13" xfId="2788"/>
    <cellStyle name="Comma 3 16 14" xfId="2789"/>
    <cellStyle name="Comma 3 16 15" xfId="2790"/>
    <cellStyle name="Comma 3 16 16" xfId="2791"/>
    <cellStyle name="Comma 3 16 17" xfId="2792"/>
    <cellStyle name="Comma 3 16 18" xfId="2793"/>
    <cellStyle name="Comma 3 16 19" xfId="2794"/>
    <cellStyle name="Comma 3 16 2" xfId="2795"/>
    <cellStyle name="Comma 3 16 2 10" xfId="2796"/>
    <cellStyle name="Comma 3 16 2 11" xfId="2797"/>
    <cellStyle name="Comma 3 16 2 12" xfId="2798"/>
    <cellStyle name="Comma 3 16 2 13" xfId="2799"/>
    <cellStyle name="Comma 3 16 2 14" xfId="2800"/>
    <cellStyle name="Comma 3 16 2 15" xfId="2801"/>
    <cellStyle name="Comma 3 16 2 16" xfId="2802"/>
    <cellStyle name="Comma 3 16 2 17" xfId="2803"/>
    <cellStyle name="Comma 3 16 2 18" xfId="2804"/>
    <cellStyle name="Comma 3 16 2 19" xfId="2805"/>
    <cellStyle name="Comma 3 16 2 2" xfId="2806"/>
    <cellStyle name="Comma 3 16 2 20" xfId="2807"/>
    <cellStyle name="Comma 3 16 2 21" xfId="2808"/>
    <cellStyle name="Comma 3 16 2 22" xfId="2809"/>
    <cellStyle name="Comma 3 16 2 3" xfId="2810"/>
    <cellStyle name="Comma 3 16 2 4" xfId="2811"/>
    <cellStyle name="Comma 3 16 2 5" xfId="2812"/>
    <cellStyle name="Comma 3 16 2 6" xfId="2813"/>
    <cellStyle name="Comma 3 16 2 7" xfId="2814"/>
    <cellStyle name="Comma 3 16 2 8" xfId="2815"/>
    <cellStyle name="Comma 3 16 2 9" xfId="2816"/>
    <cellStyle name="Comma 3 16 20" xfId="2817"/>
    <cellStyle name="Comma 3 16 21" xfId="2818"/>
    <cellStyle name="Comma 3 16 22" xfId="2819"/>
    <cellStyle name="Comma 3 16 23" xfId="2820"/>
    <cellStyle name="Comma 3 16 24" xfId="2821"/>
    <cellStyle name="Comma 3 16 25" xfId="2822"/>
    <cellStyle name="Comma 3 16 26" xfId="2823"/>
    <cellStyle name="Comma 3 16 27" xfId="2824"/>
    <cellStyle name="Comma 3 16 28" xfId="2825"/>
    <cellStyle name="Comma 3 16 3" xfId="2826"/>
    <cellStyle name="Comma 3 16 3 10" xfId="2827"/>
    <cellStyle name="Comma 3 16 3 11" xfId="2828"/>
    <cellStyle name="Comma 3 16 3 12" xfId="2829"/>
    <cellStyle name="Comma 3 16 3 13" xfId="2830"/>
    <cellStyle name="Comma 3 16 3 14" xfId="2831"/>
    <cellStyle name="Comma 3 16 3 15" xfId="2832"/>
    <cellStyle name="Comma 3 16 3 16" xfId="2833"/>
    <cellStyle name="Comma 3 16 3 17" xfId="2834"/>
    <cellStyle name="Comma 3 16 3 18" xfId="2835"/>
    <cellStyle name="Comma 3 16 3 19" xfId="2836"/>
    <cellStyle name="Comma 3 16 3 2" xfId="2837"/>
    <cellStyle name="Comma 3 16 3 20" xfId="2838"/>
    <cellStyle name="Comma 3 16 3 21" xfId="2839"/>
    <cellStyle name="Comma 3 16 3 22" xfId="2840"/>
    <cellStyle name="Comma 3 16 3 3" xfId="2841"/>
    <cellStyle name="Comma 3 16 3 4" xfId="2842"/>
    <cellStyle name="Comma 3 16 3 5" xfId="2843"/>
    <cellStyle name="Comma 3 16 3 6" xfId="2844"/>
    <cellStyle name="Comma 3 16 3 7" xfId="2845"/>
    <cellStyle name="Comma 3 16 3 8" xfId="2846"/>
    <cellStyle name="Comma 3 16 3 9" xfId="2847"/>
    <cellStyle name="Comma 3 16 4" xfId="2848"/>
    <cellStyle name="Comma 3 16 4 10" xfId="2849"/>
    <cellStyle name="Comma 3 16 4 11" xfId="2850"/>
    <cellStyle name="Comma 3 16 4 12" xfId="2851"/>
    <cellStyle name="Comma 3 16 4 13" xfId="2852"/>
    <cellStyle name="Comma 3 16 4 14" xfId="2853"/>
    <cellStyle name="Comma 3 16 4 15" xfId="2854"/>
    <cellStyle name="Comma 3 16 4 16" xfId="2855"/>
    <cellStyle name="Comma 3 16 4 17" xfId="2856"/>
    <cellStyle name="Comma 3 16 4 18" xfId="2857"/>
    <cellStyle name="Comma 3 16 4 19" xfId="2858"/>
    <cellStyle name="Comma 3 16 4 2" xfId="2859"/>
    <cellStyle name="Comma 3 16 4 20" xfId="2860"/>
    <cellStyle name="Comma 3 16 4 21" xfId="2861"/>
    <cellStyle name="Comma 3 16 4 22" xfId="2862"/>
    <cellStyle name="Comma 3 16 4 3" xfId="2863"/>
    <cellStyle name="Comma 3 16 4 4" xfId="2864"/>
    <cellStyle name="Comma 3 16 4 5" xfId="2865"/>
    <cellStyle name="Comma 3 16 4 6" xfId="2866"/>
    <cellStyle name="Comma 3 16 4 7" xfId="2867"/>
    <cellStyle name="Comma 3 16 4 8" xfId="2868"/>
    <cellStyle name="Comma 3 16 4 9" xfId="2869"/>
    <cellStyle name="Comma 3 16 5" xfId="2870"/>
    <cellStyle name="Comma 3 16 5 10" xfId="2871"/>
    <cellStyle name="Comma 3 16 5 11" xfId="2872"/>
    <cellStyle name="Comma 3 16 5 12" xfId="2873"/>
    <cellStyle name="Comma 3 16 5 13" xfId="2874"/>
    <cellStyle name="Comma 3 16 5 14" xfId="2875"/>
    <cellStyle name="Comma 3 16 5 15" xfId="2876"/>
    <cellStyle name="Comma 3 16 5 16" xfId="2877"/>
    <cellStyle name="Comma 3 16 5 17" xfId="2878"/>
    <cellStyle name="Comma 3 16 5 18" xfId="2879"/>
    <cellStyle name="Comma 3 16 5 19" xfId="2880"/>
    <cellStyle name="Comma 3 16 5 2" xfId="2881"/>
    <cellStyle name="Comma 3 16 5 20" xfId="2882"/>
    <cellStyle name="Comma 3 16 5 21" xfId="2883"/>
    <cellStyle name="Comma 3 16 5 22" xfId="2884"/>
    <cellStyle name="Comma 3 16 5 3" xfId="2885"/>
    <cellStyle name="Comma 3 16 5 4" xfId="2886"/>
    <cellStyle name="Comma 3 16 5 5" xfId="2887"/>
    <cellStyle name="Comma 3 16 5 6" xfId="2888"/>
    <cellStyle name="Comma 3 16 5 7" xfId="2889"/>
    <cellStyle name="Comma 3 16 5 8" xfId="2890"/>
    <cellStyle name="Comma 3 16 5 9" xfId="2891"/>
    <cellStyle name="Comma 3 16 6" xfId="2892"/>
    <cellStyle name="Comma 3 16 6 10" xfId="2893"/>
    <cellStyle name="Comma 3 16 6 11" xfId="2894"/>
    <cellStyle name="Comma 3 16 6 12" xfId="2895"/>
    <cellStyle name="Comma 3 16 6 13" xfId="2896"/>
    <cellStyle name="Comma 3 16 6 14" xfId="2897"/>
    <cellStyle name="Comma 3 16 6 15" xfId="2898"/>
    <cellStyle name="Comma 3 16 6 16" xfId="2899"/>
    <cellStyle name="Comma 3 16 6 17" xfId="2900"/>
    <cellStyle name="Comma 3 16 6 18" xfId="2901"/>
    <cellStyle name="Comma 3 16 6 19" xfId="2902"/>
    <cellStyle name="Comma 3 16 6 2" xfId="2903"/>
    <cellStyle name="Comma 3 16 6 20" xfId="2904"/>
    <cellStyle name="Comma 3 16 6 21" xfId="2905"/>
    <cellStyle name="Comma 3 16 6 22" xfId="2906"/>
    <cellStyle name="Comma 3 16 6 3" xfId="2907"/>
    <cellStyle name="Comma 3 16 6 4" xfId="2908"/>
    <cellStyle name="Comma 3 16 6 5" xfId="2909"/>
    <cellStyle name="Comma 3 16 6 6" xfId="2910"/>
    <cellStyle name="Comma 3 16 6 7" xfId="2911"/>
    <cellStyle name="Comma 3 16 6 8" xfId="2912"/>
    <cellStyle name="Comma 3 16 6 9" xfId="2913"/>
    <cellStyle name="Comma 3 16 7" xfId="2914"/>
    <cellStyle name="Comma 3 16 7 10" xfId="2915"/>
    <cellStyle name="Comma 3 16 7 11" xfId="2916"/>
    <cellStyle name="Comma 3 16 7 12" xfId="2917"/>
    <cellStyle name="Comma 3 16 7 13" xfId="2918"/>
    <cellStyle name="Comma 3 16 7 14" xfId="2919"/>
    <cellStyle name="Comma 3 16 7 15" xfId="2920"/>
    <cellStyle name="Comma 3 16 7 16" xfId="2921"/>
    <cellStyle name="Comma 3 16 7 17" xfId="2922"/>
    <cellStyle name="Comma 3 16 7 18" xfId="2923"/>
    <cellStyle name="Comma 3 16 7 19" xfId="2924"/>
    <cellStyle name="Comma 3 16 7 2" xfId="2925"/>
    <cellStyle name="Comma 3 16 7 20" xfId="2926"/>
    <cellStyle name="Comma 3 16 7 21" xfId="2927"/>
    <cellStyle name="Comma 3 16 7 22" xfId="2928"/>
    <cellStyle name="Comma 3 16 7 3" xfId="2929"/>
    <cellStyle name="Comma 3 16 7 4" xfId="2930"/>
    <cellStyle name="Comma 3 16 7 5" xfId="2931"/>
    <cellStyle name="Comma 3 16 7 6" xfId="2932"/>
    <cellStyle name="Comma 3 16 7 7" xfId="2933"/>
    <cellStyle name="Comma 3 16 7 8" xfId="2934"/>
    <cellStyle name="Comma 3 16 7 9" xfId="2935"/>
    <cellStyle name="Comma 3 16 8" xfId="2936"/>
    <cellStyle name="Comma 3 16 9" xfId="2937"/>
    <cellStyle name="Comma 3 17" xfId="2938"/>
    <cellStyle name="Comma 3 17 10" xfId="2939"/>
    <cellStyle name="Comma 3 17 11" xfId="2940"/>
    <cellStyle name="Comma 3 17 12" xfId="2941"/>
    <cellStyle name="Comma 3 17 13" xfId="2942"/>
    <cellStyle name="Comma 3 17 14" xfId="2943"/>
    <cellStyle name="Comma 3 17 15" xfId="2944"/>
    <cellStyle name="Comma 3 17 16" xfId="2945"/>
    <cellStyle name="Comma 3 17 17" xfId="2946"/>
    <cellStyle name="Comma 3 17 18" xfId="2947"/>
    <cellStyle name="Comma 3 17 19" xfId="2948"/>
    <cellStyle name="Comma 3 17 2" xfId="2949"/>
    <cellStyle name="Comma 3 17 20" xfId="2950"/>
    <cellStyle name="Comma 3 17 21" xfId="2951"/>
    <cellStyle name="Comma 3 17 22" xfId="2952"/>
    <cellStyle name="Comma 3 17 3" xfId="2953"/>
    <cellStyle name="Comma 3 17 4" xfId="2954"/>
    <cellStyle name="Comma 3 17 5" xfId="2955"/>
    <cellStyle name="Comma 3 17 6" xfId="2956"/>
    <cellStyle name="Comma 3 17 7" xfId="2957"/>
    <cellStyle name="Comma 3 17 8" xfId="2958"/>
    <cellStyle name="Comma 3 17 9" xfId="2959"/>
    <cellStyle name="Comma 3 18" xfId="2960"/>
    <cellStyle name="Comma 3 19" xfId="2961"/>
    <cellStyle name="Comma 3 2" xfId="2962"/>
    <cellStyle name="Comma 3 2 10" xfId="2963"/>
    <cellStyle name="Comma 3 2 100" xfId="2964"/>
    <cellStyle name="Comma 3 2 101" xfId="2965"/>
    <cellStyle name="Comma 3 2 101 2" xfId="2966"/>
    <cellStyle name="Comma 3 2 101 2 2" xfId="2967"/>
    <cellStyle name="Comma 3 2 101 3" xfId="2968"/>
    <cellStyle name="Comma 3 2 102" xfId="2969"/>
    <cellStyle name="Comma 3 2 102 2" xfId="2970"/>
    <cellStyle name="Comma 3 2 103" xfId="2971"/>
    <cellStyle name="Comma 3 2 104" xfId="2972"/>
    <cellStyle name="Comma 3 2 105" xfId="2973"/>
    <cellStyle name="Comma 3 2 106" xfId="2974"/>
    <cellStyle name="Comma 3 2 107" xfId="2975"/>
    <cellStyle name="Comma 3 2 108" xfId="2976"/>
    <cellStyle name="Comma 3 2 109" xfId="2977"/>
    <cellStyle name="Comma 3 2 11" xfId="2978"/>
    <cellStyle name="Comma 3 2 110" xfId="2979"/>
    <cellStyle name="Comma 3 2 111" xfId="2980"/>
    <cellStyle name="Comma 3 2 112" xfId="2981"/>
    <cellStyle name="Comma 3 2 113" xfId="2982"/>
    <cellStyle name="Comma 3 2 114" xfId="2983"/>
    <cellStyle name="Comma 3 2 115" xfId="2984"/>
    <cellStyle name="Comma 3 2 116" xfId="2985"/>
    <cellStyle name="Comma 3 2 117" xfId="2986"/>
    <cellStyle name="Comma 3 2 118" xfId="2987"/>
    <cellStyle name="Comma 3 2 119" xfId="2988"/>
    <cellStyle name="Comma 3 2 12" xfId="2989"/>
    <cellStyle name="Comma 3 2 120" xfId="2990"/>
    <cellStyle name="Comma 3 2 121" xfId="2991"/>
    <cellStyle name="Comma 3 2 122" xfId="2992"/>
    <cellStyle name="Comma 3 2 123" xfId="2993"/>
    <cellStyle name="Comma 3 2 124" xfId="2994"/>
    <cellStyle name="Comma 3 2 125" xfId="2995"/>
    <cellStyle name="Comma 3 2 13" xfId="2996"/>
    <cellStyle name="Comma 3 2 14" xfId="2997"/>
    <cellStyle name="Comma 3 2 15" xfId="2998"/>
    <cellStyle name="Comma 3 2 16" xfId="2999"/>
    <cellStyle name="Comma 3 2 17" xfId="3000"/>
    <cellStyle name="Comma 3 2 18" xfId="3001"/>
    <cellStyle name="Comma 3 2 19" xfId="3002"/>
    <cellStyle name="Comma 3 2 2" xfId="3003"/>
    <cellStyle name="Comma 3 2 2 10" xfId="3004"/>
    <cellStyle name="Comma 3 2 2 100" xfId="3005"/>
    <cellStyle name="Comma 3 2 2 101" xfId="3006"/>
    <cellStyle name="Comma 3 2 2 102" xfId="3007"/>
    <cellStyle name="Comma 3 2 2 103" xfId="3008"/>
    <cellStyle name="Comma 3 2 2 104" xfId="3009"/>
    <cellStyle name="Comma 3 2 2 105" xfId="3010"/>
    <cellStyle name="Comma 3 2 2 106" xfId="3011"/>
    <cellStyle name="Comma 3 2 2 107" xfId="3012"/>
    <cellStyle name="Comma 3 2 2 108" xfId="3013"/>
    <cellStyle name="Comma 3 2 2 11" xfId="3014"/>
    <cellStyle name="Comma 3 2 2 12" xfId="3015"/>
    <cellStyle name="Comma 3 2 2 13" xfId="3016"/>
    <cellStyle name="Comma 3 2 2 14" xfId="3017"/>
    <cellStyle name="Comma 3 2 2 15" xfId="3018"/>
    <cellStyle name="Comma 3 2 2 16" xfId="3019"/>
    <cellStyle name="Comma 3 2 2 17" xfId="3020"/>
    <cellStyle name="Comma 3 2 2 18" xfId="3021"/>
    <cellStyle name="Comma 3 2 2 19" xfId="3022"/>
    <cellStyle name="Comma 3 2 2 2" xfId="3023"/>
    <cellStyle name="Comma 3 2 2 2 10" xfId="3024"/>
    <cellStyle name="Comma 3 2 2 2 10 10" xfId="3025"/>
    <cellStyle name="Comma 3 2 2 2 10 11" xfId="3026"/>
    <cellStyle name="Comma 3 2 2 2 10 12" xfId="3027"/>
    <cellStyle name="Comma 3 2 2 2 10 13" xfId="3028"/>
    <cellStyle name="Comma 3 2 2 2 10 14" xfId="3029"/>
    <cellStyle name="Comma 3 2 2 2 10 15" xfId="3030"/>
    <cellStyle name="Comma 3 2 2 2 10 16" xfId="3031"/>
    <cellStyle name="Comma 3 2 2 2 10 17" xfId="3032"/>
    <cellStyle name="Comma 3 2 2 2 10 18" xfId="3033"/>
    <cellStyle name="Comma 3 2 2 2 10 19" xfId="3034"/>
    <cellStyle name="Comma 3 2 2 2 10 2" xfId="3035"/>
    <cellStyle name="Comma 3 2 2 2 10 20" xfId="3036"/>
    <cellStyle name="Comma 3 2 2 2 10 21" xfId="3037"/>
    <cellStyle name="Comma 3 2 2 2 10 22" xfId="3038"/>
    <cellStyle name="Comma 3 2 2 2 10 3" xfId="3039"/>
    <cellStyle name="Comma 3 2 2 2 10 4" xfId="3040"/>
    <cellStyle name="Comma 3 2 2 2 10 5" xfId="3041"/>
    <cellStyle name="Comma 3 2 2 2 10 6" xfId="3042"/>
    <cellStyle name="Comma 3 2 2 2 10 7" xfId="3043"/>
    <cellStyle name="Comma 3 2 2 2 10 8" xfId="3044"/>
    <cellStyle name="Comma 3 2 2 2 10 9" xfId="3045"/>
    <cellStyle name="Comma 3 2 2 2 100" xfId="3046"/>
    <cellStyle name="Comma 3 2 2 2 101" xfId="3047"/>
    <cellStyle name="Comma 3 2 2 2 102" xfId="3048"/>
    <cellStyle name="Comma 3 2 2 2 103" xfId="3049"/>
    <cellStyle name="Comma 3 2 2 2 11" xfId="3050"/>
    <cellStyle name="Comma 3 2 2 2 11 10" xfId="3051"/>
    <cellStyle name="Comma 3 2 2 2 11 11" xfId="3052"/>
    <cellStyle name="Comma 3 2 2 2 11 12" xfId="3053"/>
    <cellStyle name="Comma 3 2 2 2 11 13" xfId="3054"/>
    <cellStyle name="Comma 3 2 2 2 11 14" xfId="3055"/>
    <cellStyle name="Comma 3 2 2 2 11 15" xfId="3056"/>
    <cellStyle name="Comma 3 2 2 2 11 16" xfId="3057"/>
    <cellStyle name="Comma 3 2 2 2 11 17" xfId="3058"/>
    <cellStyle name="Comma 3 2 2 2 11 18" xfId="3059"/>
    <cellStyle name="Comma 3 2 2 2 11 19" xfId="3060"/>
    <cellStyle name="Comma 3 2 2 2 11 2" xfId="3061"/>
    <cellStyle name="Comma 3 2 2 2 11 20" xfId="3062"/>
    <cellStyle name="Comma 3 2 2 2 11 21" xfId="3063"/>
    <cellStyle name="Comma 3 2 2 2 11 22" xfId="3064"/>
    <cellStyle name="Comma 3 2 2 2 11 3" xfId="3065"/>
    <cellStyle name="Comma 3 2 2 2 11 4" xfId="3066"/>
    <cellStyle name="Comma 3 2 2 2 11 5" xfId="3067"/>
    <cellStyle name="Comma 3 2 2 2 11 6" xfId="3068"/>
    <cellStyle name="Comma 3 2 2 2 11 7" xfId="3069"/>
    <cellStyle name="Comma 3 2 2 2 11 8" xfId="3070"/>
    <cellStyle name="Comma 3 2 2 2 11 9" xfId="3071"/>
    <cellStyle name="Comma 3 2 2 2 12" xfId="3072"/>
    <cellStyle name="Comma 3 2 2 2 12 10" xfId="3073"/>
    <cellStyle name="Comma 3 2 2 2 12 11" xfId="3074"/>
    <cellStyle name="Comma 3 2 2 2 12 12" xfId="3075"/>
    <cellStyle name="Comma 3 2 2 2 12 13" xfId="3076"/>
    <cellStyle name="Comma 3 2 2 2 12 14" xfId="3077"/>
    <cellStyle name="Comma 3 2 2 2 12 15" xfId="3078"/>
    <cellStyle name="Comma 3 2 2 2 12 16" xfId="3079"/>
    <cellStyle name="Comma 3 2 2 2 12 17" xfId="3080"/>
    <cellStyle name="Comma 3 2 2 2 12 18" xfId="3081"/>
    <cellStyle name="Comma 3 2 2 2 12 19" xfId="3082"/>
    <cellStyle name="Comma 3 2 2 2 12 2" xfId="3083"/>
    <cellStyle name="Comma 3 2 2 2 12 20" xfId="3084"/>
    <cellStyle name="Comma 3 2 2 2 12 21" xfId="3085"/>
    <cellStyle name="Comma 3 2 2 2 12 22" xfId="3086"/>
    <cellStyle name="Comma 3 2 2 2 12 3" xfId="3087"/>
    <cellStyle name="Comma 3 2 2 2 12 4" xfId="3088"/>
    <cellStyle name="Comma 3 2 2 2 12 5" xfId="3089"/>
    <cellStyle name="Comma 3 2 2 2 12 6" xfId="3090"/>
    <cellStyle name="Comma 3 2 2 2 12 7" xfId="3091"/>
    <cellStyle name="Comma 3 2 2 2 12 8" xfId="3092"/>
    <cellStyle name="Comma 3 2 2 2 12 9" xfId="3093"/>
    <cellStyle name="Comma 3 2 2 2 13" xfId="3094"/>
    <cellStyle name="Comma 3 2 2 2 13 10" xfId="3095"/>
    <cellStyle name="Comma 3 2 2 2 13 11" xfId="3096"/>
    <cellStyle name="Comma 3 2 2 2 13 12" xfId="3097"/>
    <cellStyle name="Comma 3 2 2 2 13 13" xfId="3098"/>
    <cellStyle name="Comma 3 2 2 2 13 14" xfId="3099"/>
    <cellStyle name="Comma 3 2 2 2 13 15" xfId="3100"/>
    <cellStyle name="Comma 3 2 2 2 13 16" xfId="3101"/>
    <cellStyle name="Comma 3 2 2 2 13 17" xfId="3102"/>
    <cellStyle name="Comma 3 2 2 2 13 18" xfId="3103"/>
    <cellStyle name="Comma 3 2 2 2 13 19" xfId="3104"/>
    <cellStyle name="Comma 3 2 2 2 13 2" xfId="3105"/>
    <cellStyle name="Comma 3 2 2 2 13 20" xfId="3106"/>
    <cellStyle name="Comma 3 2 2 2 13 21" xfId="3107"/>
    <cellStyle name="Comma 3 2 2 2 13 22" xfId="3108"/>
    <cellStyle name="Comma 3 2 2 2 13 3" xfId="3109"/>
    <cellStyle name="Comma 3 2 2 2 13 4" xfId="3110"/>
    <cellStyle name="Comma 3 2 2 2 13 5" xfId="3111"/>
    <cellStyle name="Comma 3 2 2 2 13 6" xfId="3112"/>
    <cellStyle name="Comma 3 2 2 2 13 7" xfId="3113"/>
    <cellStyle name="Comma 3 2 2 2 13 8" xfId="3114"/>
    <cellStyle name="Comma 3 2 2 2 13 9" xfId="3115"/>
    <cellStyle name="Comma 3 2 2 2 14" xfId="3116"/>
    <cellStyle name="Comma 3 2 2 2 14 10" xfId="3117"/>
    <cellStyle name="Comma 3 2 2 2 14 11" xfId="3118"/>
    <cellStyle name="Comma 3 2 2 2 14 12" xfId="3119"/>
    <cellStyle name="Comma 3 2 2 2 14 13" xfId="3120"/>
    <cellStyle name="Comma 3 2 2 2 14 14" xfId="3121"/>
    <cellStyle name="Comma 3 2 2 2 14 15" xfId="3122"/>
    <cellStyle name="Comma 3 2 2 2 14 16" xfId="3123"/>
    <cellStyle name="Comma 3 2 2 2 14 17" xfId="3124"/>
    <cellStyle name="Comma 3 2 2 2 14 18" xfId="3125"/>
    <cellStyle name="Comma 3 2 2 2 14 19" xfId="3126"/>
    <cellStyle name="Comma 3 2 2 2 14 2" xfId="3127"/>
    <cellStyle name="Comma 3 2 2 2 14 20" xfId="3128"/>
    <cellStyle name="Comma 3 2 2 2 14 21" xfId="3129"/>
    <cellStyle name="Comma 3 2 2 2 14 22" xfId="3130"/>
    <cellStyle name="Comma 3 2 2 2 14 3" xfId="3131"/>
    <cellStyle name="Comma 3 2 2 2 14 4" xfId="3132"/>
    <cellStyle name="Comma 3 2 2 2 14 5" xfId="3133"/>
    <cellStyle name="Comma 3 2 2 2 14 6" xfId="3134"/>
    <cellStyle name="Comma 3 2 2 2 14 7" xfId="3135"/>
    <cellStyle name="Comma 3 2 2 2 14 8" xfId="3136"/>
    <cellStyle name="Comma 3 2 2 2 14 9" xfId="3137"/>
    <cellStyle name="Comma 3 2 2 2 15" xfId="3138"/>
    <cellStyle name="Comma 3 2 2 2 15 10" xfId="3139"/>
    <cellStyle name="Comma 3 2 2 2 15 11" xfId="3140"/>
    <cellStyle name="Comma 3 2 2 2 15 12" xfId="3141"/>
    <cellStyle name="Comma 3 2 2 2 15 13" xfId="3142"/>
    <cellStyle name="Comma 3 2 2 2 15 14" xfId="3143"/>
    <cellStyle name="Comma 3 2 2 2 15 15" xfId="3144"/>
    <cellStyle name="Comma 3 2 2 2 15 16" xfId="3145"/>
    <cellStyle name="Comma 3 2 2 2 15 17" xfId="3146"/>
    <cellStyle name="Comma 3 2 2 2 15 18" xfId="3147"/>
    <cellStyle name="Comma 3 2 2 2 15 19" xfId="3148"/>
    <cellStyle name="Comma 3 2 2 2 15 2" xfId="3149"/>
    <cellStyle name="Comma 3 2 2 2 15 20" xfId="3150"/>
    <cellStyle name="Comma 3 2 2 2 15 21" xfId="3151"/>
    <cellStyle name="Comma 3 2 2 2 15 22" xfId="3152"/>
    <cellStyle name="Comma 3 2 2 2 15 3" xfId="3153"/>
    <cellStyle name="Comma 3 2 2 2 15 4" xfId="3154"/>
    <cellStyle name="Comma 3 2 2 2 15 5" xfId="3155"/>
    <cellStyle name="Comma 3 2 2 2 15 6" xfId="3156"/>
    <cellStyle name="Comma 3 2 2 2 15 7" xfId="3157"/>
    <cellStyle name="Comma 3 2 2 2 15 8" xfId="3158"/>
    <cellStyle name="Comma 3 2 2 2 15 9" xfId="3159"/>
    <cellStyle name="Comma 3 2 2 2 16" xfId="3160"/>
    <cellStyle name="Comma 3 2 2 2 16 10" xfId="3161"/>
    <cellStyle name="Comma 3 2 2 2 16 11" xfId="3162"/>
    <cellStyle name="Comma 3 2 2 2 16 12" xfId="3163"/>
    <cellStyle name="Comma 3 2 2 2 16 13" xfId="3164"/>
    <cellStyle name="Comma 3 2 2 2 16 14" xfId="3165"/>
    <cellStyle name="Comma 3 2 2 2 16 15" xfId="3166"/>
    <cellStyle name="Comma 3 2 2 2 16 16" xfId="3167"/>
    <cellStyle name="Comma 3 2 2 2 16 17" xfId="3168"/>
    <cellStyle name="Comma 3 2 2 2 16 18" xfId="3169"/>
    <cellStyle name="Comma 3 2 2 2 16 19" xfId="3170"/>
    <cellStyle name="Comma 3 2 2 2 16 2" xfId="3171"/>
    <cellStyle name="Comma 3 2 2 2 16 20" xfId="3172"/>
    <cellStyle name="Comma 3 2 2 2 16 21" xfId="3173"/>
    <cellStyle name="Comma 3 2 2 2 16 22" xfId="3174"/>
    <cellStyle name="Comma 3 2 2 2 16 3" xfId="3175"/>
    <cellStyle name="Comma 3 2 2 2 16 4" xfId="3176"/>
    <cellStyle name="Comma 3 2 2 2 16 5" xfId="3177"/>
    <cellStyle name="Comma 3 2 2 2 16 6" xfId="3178"/>
    <cellStyle name="Comma 3 2 2 2 16 7" xfId="3179"/>
    <cellStyle name="Comma 3 2 2 2 16 8" xfId="3180"/>
    <cellStyle name="Comma 3 2 2 2 16 9" xfId="3181"/>
    <cellStyle name="Comma 3 2 2 2 17" xfId="3182"/>
    <cellStyle name="Comma 3 2 2 2 17 10" xfId="3183"/>
    <cellStyle name="Comma 3 2 2 2 17 11" xfId="3184"/>
    <cellStyle name="Comma 3 2 2 2 17 12" xfId="3185"/>
    <cellStyle name="Comma 3 2 2 2 17 13" xfId="3186"/>
    <cellStyle name="Comma 3 2 2 2 17 14" xfId="3187"/>
    <cellStyle name="Comma 3 2 2 2 17 15" xfId="3188"/>
    <cellStyle name="Comma 3 2 2 2 17 16" xfId="3189"/>
    <cellStyle name="Comma 3 2 2 2 17 17" xfId="3190"/>
    <cellStyle name="Comma 3 2 2 2 17 18" xfId="3191"/>
    <cellStyle name="Comma 3 2 2 2 17 19" xfId="3192"/>
    <cellStyle name="Comma 3 2 2 2 17 2" xfId="3193"/>
    <cellStyle name="Comma 3 2 2 2 17 20" xfId="3194"/>
    <cellStyle name="Comma 3 2 2 2 17 21" xfId="3195"/>
    <cellStyle name="Comma 3 2 2 2 17 22" xfId="3196"/>
    <cellStyle name="Comma 3 2 2 2 17 3" xfId="3197"/>
    <cellStyle name="Comma 3 2 2 2 17 4" xfId="3198"/>
    <cellStyle name="Comma 3 2 2 2 17 5" xfId="3199"/>
    <cellStyle name="Comma 3 2 2 2 17 6" xfId="3200"/>
    <cellStyle name="Comma 3 2 2 2 17 7" xfId="3201"/>
    <cellStyle name="Comma 3 2 2 2 17 8" xfId="3202"/>
    <cellStyle name="Comma 3 2 2 2 17 9" xfId="3203"/>
    <cellStyle name="Comma 3 2 2 2 18" xfId="3204"/>
    <cellStyle name="Comma 3 2 2 2 18 10" xfId="3205"/>
    <cellStyle name="Comma 3 2 2 2 18 11" xfId="3206"/>
    <cellStyle name="Comma 3 2 2 2 18 12" xfId="3207"/>
    <cellStyle name="Comma 3 2 2 2 18 13" xfId="3208"/>
    <cellStyle name="Comma 3 2 2 2 18 14" xfId="3209"/>
    <cellStyle name="Comma 3 2 2 2 18 15" xfId="3210"/>
    <cellStyle name="Comma 3 2 2 2 18 16" xfId="3211"/>
    <cellStyle name="Comma 3 2 2 2 18 17" xfId="3212"/>
    <cellStyle name="Comma 3 2 2 2 18 18" xfId="3213"/>
    <cellStyle name="Comma 3 2 2 2 18 19" xfId="3214"/>
    <cellStyle name="Comma 3 2 2 2 18 2" xfId="3215"/>
    <cellStyle name="Comma 3 2 2 2 18 20" xfId="3216"/>
    <cellStyle name="Comma 3 2 2 2 18 21" xfId="3217"/>
    <cellStyle name="Comma 3 2 2 2 18 22" xfId="3218"/>
    <cellStyle name="Comma 3 2 2 2 18 3" xfId="3219"/>
    <cellStyle name="Comma 3 2 2 2 18 4" xfId="3220"/>
    <cellStyle name="Comma 3 2 2 2 18 5" xfId="3221"/>
    <cellStyle name="Comma 3 2 2 2 18 6" xfId="3222"/>
    <cellStyle name="Comma 3 2 2 2 18 7" xfId="3223"/>
    <cellStyle name="Comma 3 2 2 2 18 8" xfId="3224"/>
    <cellStyle name="Comma 3 2 2 2 18 9" xfId="3225"/>
    <cellStyle name="Comma 3 2 2 2 19" xfId="3226"/>
    <cellStyle name="Comma 3 2 2 2 19 10" xfId="3227"/>
    <cellStyle name="Comma 3 2 2 2 19 11" xfId="3228"/>
    <cellStyle name="Comma 3 2 2 2 19 12" xfId="3229"/>
    <cellStyle name="Comma 3 2 2 2 19 13" xfId="3230"/>
    <cellStyle name="Comma 3 2 2 2 19 14" xfId="3231"/>
    <cellStyle name="Comma 3 2 2 2 19 15" xfId="3232"/>
    <cellStyle name="Comma 3 2 2 2 19 16" xfId="3233"/>
    <cellStyle name="Comma 3 2 2 2 19 17" xfId="3234"/>
    <cellStyle name="Comma 3 2 2 2 19 18" xfId="3235"/>
    <cellStyle name="Comma 3 2 2 2 19 19" xfId="3236"/>
    <cellStyle name="Comma 3 2 2 2 19 2" xfId="3237"/>
    <cellStyle name="Comma 3 2 2 2 19 20" xfId="3238"/>
    <cellStyle name="Comma 3 2 2 2 19 21" xfId="3239"/>
    <cellStyle name="Comma 3 2 2 2 19 22" xfId="3240"/>
    <cellStyle name="Comma 3 2 2 2 19 3" xfId="3241"/>
    <cellStyle name="Comma 3 2 2 2 19 4" xfId="3242"/>
    <cellStyle name="Comma 3 2 2 2 19 5" xfId="3243"/>
    <cellStyle name="Comma 3 2 2 2 19 6" xfId="3244"/>
    <cellStyle name="Comma 3 2 2 2 19 7" xfId="3245"/>
    <cellStyle name="Comma 3 2 2 2 19 8" xfId="3246"/>
    <cellStyle name="Comma 3 2 2 2 19 9" xfId="3247"/>
    <cellStyle name="Comma 3 2 2 2 2" xfId="3248"/>
    <cellStyle name="Comma 3 2 2 2 2 10" xfId="3249"/>
    <cellStyle name="Comma 3 2 2 2 2 11" xfId="3250"/>
    <cellStyle name="Comma 3 2 2 2 2 12" xfId="3251"/>
    <cellStyle name="Comma 3 2 2 2 2 12 10" xfId="3252"/>
    <cellStyle name="Comma 3 2 2 2 2 12 11" xfId="3253"/>
    <cellStyle name="Comma 3 2 2 2 2 12 12" xfId="3254"/>
    <cellStyle name="Comma 3 2 2 2 2 12 13" xfId="3255"/>
    <cellStyle name="Comma 3 2 2 2 2 12 14" xfId="3256"/>
    <cellStyle name="Comma 3 2 2 2 2 12 15" xfId="3257"/>
    <cellStyle name="Comma 3 2 2 2 2 12 16" xfId="3258"/>
    <cellStyle name="Comma 3 2 2 2 2 12 17" xfId="3259"/>
    <cellStyle name="Comma 3 2 2 2 2 12 18" xfId="3260"/>
    <cellStyle name="Comma 3 2 2 2 2 12 19" xfId="3261"/>
    <cellStyle name="Comma 3 2 2 2 2 12 2" xfId="3262"/>
    <cellStyle name="Comma 3 2 2 2 2 12 2 2" xfId="3263"/>
    <cellStyle name="Comma 3 2 2 2 2 12 2 2 10" xfId="3264"/>
    <cellStyle name="Comma 3 2 2 2 2 12 2 2 11" xfId="3265"/>
    <cellStyle name="Comma 3 2 2 2 2 12 2 2 12" xfId="3266"/>
    <cellStyle name="Comma 3 2 2 2 2 12 2 2 13" xfId="3267"/>
    <cellStyle name="Comma 3 2 2 2 2 12 2 2 14" xfId="3268"/>
    <cellStyle name="Comma 3 2 2 2 2 12 2 2 15" xfId="3269"/>
    <cellStyle name="Comma 3 2 2 2 2 12 2 2 16" xfId="3270"/>
    <cellStyle name="Comma 3 2 2 2 2 12 2 2 17" xfId="3271"/>
    <cellStyle name="Comma 3 2 2 2 2 12 2 2 18" xfId="3272"/>
    <cellStyle name="Comma 3 2 2 2 2 12 2 2 19" xfId="3273"/>
    <cellStyle name="Comma 3 2 2 2 2 12 2 2 2" xfId="3274"/>
    <cellStyle name="Comma 3 2 2 2 2 12 2 2 2 2" xfId="3275"/>
    <cellStyle name="Comma 3 2 2 2 2 12 2 2 20" xfId="3276"/>
    <cellStyle name="Comma 3 2 2 2 2 12 2 2 21" xfId="3277"/>
    <cellStyle name="Comma 3 2 2 2 2 12 2 2 22" xfId="3278"/>
    <cellStyle name="Comma 3 2 2 2 2 12 2 2 23" xfId="3279"/>
    <cellStyle name="Comma 3 2 2 2 2 12 2 2 24" xfId="3280"/>
    <cellStyle name="Comma 3 2 2 2 2 12 2 2 3" xfId="3281"/>
    <cellStyle name="Comma 3 2 2 2 2 12 2 2 4" xfId="3282"/>
    <cellStyle name="Comma 3 2 2 2 2 12 2 2 5" xfId="3283"/>
    <cellStyle name="Comma 3 2 2 2 2 12 2 2 6" xfId="3284"/>
    <cellStyle name="Comma 3 2 2 2 2 12 2 2 7" xfId="3285"/>
    <cellStyle name="Comma 3 2 2 2 2 12 2 2 8" xfId="3286"/>
    <cellStyle name="Comma 3 2 2 2 2 12 2 2 9" xfId="3287"/>
    <cellStyle name="Comma 3 2 2 2 2 12 2 3" xfId="3288"/>
    <cellStyle name="Comma 3 2 2 2 2 12 2 3 10" xfId="3289"/>
    <cellStyle name="Comma 3 2 2 2 2 12 2 3 11" xfId="3290"/>
    <cellStyle name="Comma 3 2 2 2 2 12 2 3 12" xfId="3291"/>
    <cellStyle name="Comma 3 2 2 2 2 12 2 3 13" xfId="3292"/>
    <cellStyle name="Comma 3 2 2 2 2 12 2 3 14" xfId="3293"/>
    <cellStyle name="Comma 3 2 2 2 2 12 2 3 15" xfId="3294"/>
    <cellStyle name="Comma 3 2 2 2 2 12 2 3 16" xfId="3295"/>
    <cellStyle name="Comma 3 2 2 2 2 12 2 3 17" xfId="3296"/>
    <cellStyle name="Comma 3 2 2 2 2 12 2 3 18" xfId="3297"/>
    <cellStyle name="Comma 3 2 2 2 2 12 2 3 19" xfId="3298"/>
    <cellStyle name="Comma 3 2 2 2 2 12 2 3 2" xfId="3299"/>
    <cellStyle name="Comma 3 2 2 2 2 12 2 3 20" xfId="3300"/>
    <cellStyle name="Comma 3 2 2 2 2 12 2 3 21" xfId="3301"/>
    <cellStyle name="Comma 3 2 2 2 2 12 2 3 22" xfId="3302"/>
    <cellStyle name="Comma 3 2 2 2 2 12 2 3 3" xfId="3303"/>
    <cellStyle name="Comma 3 2 2 2 2 12 2 3 4" xfId="3304"/>
    <cellStyle name="Comma 3 2 2 2 2 12 2 3 5" xfId="3305"/>
    <cellStyle name="Comma 3 2 2 2 2 12 2 3 6" xfId="3306"/>
    <cellStyle name="Comma 3 2 2 2 2 12 2 3 7" xfId="3307"/>
    <cellStyle name="Comma 3 2 2 2 2 12 2 3 8" xfId="3308"/>
    <cellStyle name="Comma 3 2 2 2 2 12 2 3 9" xfId="3309"/>
    <cellStyle name="Comma 3 2 2 2 2 12 20" xfId="3310"/>
    <cellStyle name="Comma 3 2 2 2 2 12 21" xfId="3311"/>
    <cellStyle name="Comma 3 2 2 2 2 12 22" xfId="3312"/>
    <cellStyle name="Comma 3 2 2 2 2 12 23" xfId="3313"/>
    <cellStyle name="Comma 3 2 2 2 2 12 24" xfId="3314"/>
    <cellStyle name="Comma 3 2 2 2 2 12 25" xfId="3315"/>
    <cellStyle name="Comma 3 2 2 2 2 12 3" xfId="3316"/>
    <cellStyle name="Comma 3 2 2 2 2 12 3 2" xfId="3317"/>
    <cellStyle name="Comma 3 2 2 2 2 12 4" xfId="3318"/>
    <cellStyle name="Comma 3 2 2 2 2 12 5" xfId="3319"/>
    <cellStyle name="Comma 3 2 2 2 2 12 6" xfId="3320"/>
    <cellStyle name="Comma 3 2 2 2 2 12 7" xfId="3321"/>
    <cellStyle name="Comma 3 2 2 2 2 12 8" xfId="3322"/>
    <cellStyle name="Comma 3 2 2 2 2 12 9" xfId="3323"/>
    <cellStyle name="Comma 3 2 2 2 2 13" xfId="3324"/>
    <cellStyle name="Comma 3 2 2 2 2 14" xfId="3325"/>
    <cellStyle name="Comma 3 2 2 2 2 15" xfId="3326"/>
    <cellStyle name="Comma 3 2 2 2 2 16" xfId="3327"/>
    <cellStyle name="Comma 3 2 2 2 2 17" xfId="3328"/>
    <cellStyle name="Comma 3 2 2 2 2 18" xfId="3329"/>
    <cellStyle name="Comma 3 2 2 2 2 19" xfId="3330"/>
    <cellStyle name="Comma 3 2 2 2 2 2" xfId="3331"/>
    <cellStyle name="Comma 3 2 2 2 2 2 10" xfId="3332"/>
    <cellStyle name="Comma 3 2 2 2 2 2 10 10" xfId="3333"/>
    <cellStyle name="Comma 3 2 2 2 2 2 10 11" xfId="3334"/>
    <cellStyle name="Comma 3 2 2 2 2 2 10 12" xfId="3335"/>
    <cellStyle name="Comma 3 2 2 2 2 2 10 13" xfId="3336"/>
    <cellStyle name="Comma 3 2 2 2 2 2 10 14" xfId="3337"/>
    <cellStyle name="Comma 3 2 2 2 2 2 10 15" xfId="3338"/>
    <cellStyle name="Comma 3 2 2 2 2 2 10 16" xfId="3339"/>
    <cellStyle name="Comma 3 2 2 2 2 2 10 17" xfId="3340"/>
    <cellStyle name="Comma 3 2 2 2 2 2 10 18" xfId="3341"/>
    <cellStyle name="Comma 3 2 2 2 2 2 10 19" xfId="3342"/>
    <cellStyle name="Comma 3 2 2 2 2 2 10 2" xfId="3343"/>
    <cellStyle name="Comma 3 2 2 2 2 2 10 20" xfId="3344"/>
    <cellStyle name="Comma 3 2 2 2 2 2 10 21" xfId="3345"/>
    <cellStyle name="Comma 3 2 2 2 2 2 10 22" xfId="3346"/>
    <cellStyle name="Comma 3 2 2 2 2 2 10 3" xfId="3347"/>
    <cellStyle name="Comma 3 2 2 2 2 2 10 4" xfId="3348"/>
    <cellStyle name="Comma 3 2 2 2 2 2 10 5" xfId="3349"/>
    <cellStyle name="Comma 3 2 2 2 2 2 10 6" xfId="3350"/>
    <cellStyle name="Comma 3 2 2 2 2 2 10 7" xfId="3351"/>
    <cellStyle name="Comma 3 2 2 2 2 2 10 8" xfId="3352"/>
    <cellStyle name="Comma 3 2 2 2 2 2 10 9" xfId="3353"/>
    <cellStyle name="Comma 3 2 2 2 2 2 11" xfId="3354"/>
    <cellStyle name="Comma 3 2 2 2 2 2 11 10" xfId="3355"/>
    <cellStyle name="Comma 3 2 2 2 2 2 11 11" xfId="3356"/>
    <cellStyle name="Comma 3 2 2 2 2 2 11 12" xfId="3357"/>
    <cellStyle name="Comma 3 2 2 2 2 2 11 13" xfId="3358"/>
    <cellStyle name="Comma 3 2 2 2 2 2 11 14" xfId="3359"/>
    <cellStyle name="Comma 3 2 2 2 2 2 11 15" xfId="3360"/>
    <cellStyle name="Comma 3 2 2 2 2 2 11 16" xfId="3361"/>
    <cellStyle name="Comma 3 2 2 2 2 2 11 17" xfId="3362"/>
    <cellStyle name="Comma 3 2 2 2 2 2 11 18" xfId="3363"/>
    <cellStyle name="Comma 3 2 2 2 2 2 11 19" xfId="3364"/>
    <cellStyle name="Comma 3 2 2 2 2 2 11 2" xfId="3365"/>
    <cellStyle name="Comma 3 2 2 2 2 2 11 20" xfId="3366"/>
    <cellStyle name="Comma 3 2 2 2 2 2 11 21" xfId="3367"/>
    <cellStyle name="Comma 3 2 2 2 2 2 11 22" xfId="3368"/>
    <cellStyle name="Comma 3 2 2 2 2 2 11 3" xfId="3369"/>
    <cellStyle name="Comma 3 2 2 2 2 2 11 4" xfId="3370"/>
    <cellStyle name="Comma 3 2 2 2 2 2 11 5" xfId="3371"/>
    <cellStyle name="Comma 3 2 2 2 2 2 11 6" xfId="3372"/>
    <cellStyle name="Comma 3 2 2 2 2 2 11 7" xfId="3373"/>
    <cellStyle name="Comma 3 2 2 2 2 2 11 8" xfId="3374"/>
    <cellStyle name="Comma 3 2 2 2 2 2 11 9" xfId="3375"/>
    <cellStyle name="Comma 3 2 2 2 2 2 12" xfId="3376"/>
    <cellStyle name="Comma 3 2 2 2 2 2 12 2" xfId="3377"/>
    <cellStyle name="Comma 3 2 2 2 2 2 12 2 10" xfId="3378"/>
    <cellStyle name="Comma 3 2 2 2 2 2 12 2 11" xfId="3379"/>
    <cellStyle name="Comma 3 2 2 2 2 2 12 2 12" xfId="3380"/>
    <cellStyle name="Comma 3 2 2 2 2 2 12 2 13" xfId="3381"/>
    <cellStyle name="Comma 3 2 2 2 2 2 12 2 14" xfId="3382"/>
    <cellStyle name="Comma 3 2 2 2 2 2 12 2 15" xfId="3383"/>
    <cellStyle name="Comma 3 2 2 2 2 2 12 2 16" xfId="3384"/>
    <cellStyle name="Comma 3 2 2 2 2 2 12 2 17" xfId="3385"/>
    <cellStyle name="Comma 3 2 2 2 2 2 12 2 18" xfId="3386"/>
    <cellStyle name="Comma 3 2 2 2 2 2 12 2 19" xfId="3387"/>
    <cellStyle name="Comma 3 2 2 2 2 2 12 2 2" xfId="3388"/>
    <cellStyle name="Comma 3 2 2 2 2 2 12 2 2 2" xfId="3389"/>
    <cellStyle name="Comma 3 2 2 2 2 2 12 2 2 2 10" xfId="3390"/>
    <cellStyle name="Comma 3 2 2 2 2 2 12 2 2 2 11" xfId="3391"/>
    <cellStyle name="Comma 3 2 2 2 2 2 12 2 2 2 12" xfId="3392"/>
    <cellStyle name="Comma 3 2 2 2 2 2 12 2 2 2 13" xfId="3393"/>
    <cellStyle name="Comma 3 2 2 2 2 2 12 2 2 2 14" xfId="3394"/>
    <cellStyle name="Comma 3 2 2 2 2 2 12 2 2 2 15" xfId="3395"/>
    <cellStyle name="Comma 3 2 2 2 2 2 12 2 2 2 16" xfId="3396"/>
    <cellStyle name="Comma 3 2 2 2 2 2 12 2 2 2 17" xfId="3397"/>
    <cellStyle name="Comma 3 2 2 2 2 2 12 2 2 2 18" xfId="3398"/>
    <cellStyle name="Comma 3 2 2 2 2 2 12 2 2 2 19" xfId="3399"/>
    <cellStyle name="Comma 3 2 2 2 2 2 12 2 2 2 2" xfId="3400"/>
    <cellStyle name="Comma 3 2 2 2 2 2 12 2 2 2 20" xfId="3401"/>
    <cellStyle name="Comma 3 2 2 2 2 2 12 2 2 2 21" xfId="3402"/>
    <cellStyle name="Comma 3 2 2 2 2 2 12 2 2 2 22" xfId="3403"/>
    <cellStyle name="Comma 3 2 2 2 2 2 12 2 2 2 3" xfId="3404"/>
    <cellStyle name="Comma 3 2 2 2 2 2 12 2 2 2 4" xfId="3405"/>
    <cellStyle name="Comma 3 2 2 2 2 2 12 2 2 2 5" xfId="3406"/>
    <cellStyle name="Comma 3 2 2 2 2 2 12 2 2 2 6" xfId="3407"/>
    <cellStyle name="Comma 3 2 2 2 2 2 12 2 2 2 7" xfId="3408"/>
    <cellStyle name="Comma 3 2 2 2 2 2 12 2 2 2 8" xfId="3409"/>
    <cellStyle name="Comma 3 2 2 2 2 2 12 2 2 2 9" xfId="3410"/>
    <cellStyle name="Comma 3 2 2 2 2 2 12 2 2 3" xfId="3411"/>
    <cellStyle name="Comma 3 2 2 2 2 2 12 2 2 3 10" xfId="3412"/>
    <cellStyle name="Comma 3 2 2 2 2 2 12 2 2 3 11" xfId="3413"/>
    <cellStyle name="Comma 3 2 2 2 2 2 12 2 2 3 12" xfId="3414"/>
    <cellStyle name="Comma 3 2 2 2 2 2 12 2 2 3 13" xfId="3415"/>
    <cellStyle name="Comma 3 2 2 2 2 2 12 2 2 3 14" xfId="3416"/>
    <cellStyle name="Comma 3 2 2 2 2 2 12 2 2 3 15" xfId="3417"/>
    <cellStyle name="Comma 3 2 2 2 2 2 12 2 2 3 16" xfId="3418"/>
    <cellStyle name="Comma 3 2 2 2 2 2 12 2 2 3 17" xfId="3419"/>
    <cellStyle name="Comma 3 2 2 2 2 2 12 2 2 3 18" xfId="3420"/>
    <cellStyle name="Comma 3 2 2 2 2 2 12 2 2 3 19" xfId="3421"/>
    <cellStyle name="Comma 3 2 2 2 2 2 12 2 2 3 2" xfId="3422"/>
    <cellStyle name="Comma 3 2 2 2 2 2 12 2 2 3 20" xfId="3423"/>
    <cellStyle name="Comma 3 2 2 2 2 2 12 2 2 3 21" xfId="3424"/>
    <cellStyle name="Comma 3 2 2 2 2 2 12 2 2 3 22" xfId="3425"/>
    <cellStyle name="Comma 3 2 2 2 2 2 12 2 2 3 3" xfId="3426"/>
    <cellStyle name="Comma 3 2 2 2 2 2 12 2 2 3 4" xfId="3427"/>
    <cellStyle name="Comma 3 2 2 2 2 2 12 2 2 3 5" xfId="3428"/>
    <cellStyle name="Comma 3 2 2 2 2 2 12 2 2 3 6" xfId="3429"/>
    <cellStyle name="Comma 3 2 2 2 2 2 12 2 2 3 7" xfId="3430"/>
    <cellStyle name="Comma 3 2 2 2 2 2 12 2 2 3 8" xfId="3431"/>
    <cellStyle name="Comma 3 2 2 2 2 2 12 2 2 3 9" xfId="3432"/>
    <cellStyle name="Comma 3 2 2 2 2 2 12 2 20" xfId="3433"/>
    <cellStyle name="Comma 3 2 2 2 2 2 12 2 21" xfId="3434"/>
    <cellStyle name="Comma 3 2 2 2 2 2 12 2 22" xfId="3435"/>
    <cellStyle name="Comma 3 2 2 2 2 2 12 2 23" xfId="3436"/>
    <cellStyle name="Comma 3 2 2 2 2 2 12 2 24" xfId="3437"/>
    <cellStyle name="Comma 3 2 2 2 2 2 12 2 3" xfId="3438"/>
    <cellStyle name="Comma 3 2 2 2 2 2 12 2 3 2" xfId="3439"/>
    <cellStyle name="Comma 3 2 2 2 2 2 12 2 4" xfId="3440"/>
    <cellStyle name="Comma 3 2 2 2 2 2 12 2 5" xfId="3441"/>
    <cellStyle name="Comma 3 2 2 2 2 2 12 2 6" xfId="3442"/>
    <cellStyle name="Comma 3 2 2 2 2 2 12 2 7" xfId="3443"/>
    <cellStyle name="Comma 3 2 2 2 2 2 12 2 8" xfId="3444"/>
    <cellStyle name="Comma 3 2 2 2 2 2 12 2 9" xfId="3445"/>
    <cellStyle name="Comma 3 2 2 2 2 2 12 3" xfId="3446"/>
    <cellStyle name="Comma 3 2 2 2 2 2 12 3 10" xfId="3447"/>
    <cellStyle name="Comma 3 2 2 2 2 2 12 3 11" xfId="3448"/>
    <cellStyle name="Comma 3 2 2 2 2 2 12 3 12" xfId="3449"/>
    <cellStyle name="Comma 3 2 2 2 2 2 12 3 13" xfId="3450"/>
    <cellStyle name="Comma 3 2 2 2 2 2 12 3 14" xfId="3451"/>
    <cellStyle name="Comma 3 2 2 2 2 2 12 3 15" xfId="3452"/>
    <cellStyle name="Comma 3 2 2 2 2 2 12 3 16" xfId="3453"/>
    <cellStyle name="Comma 3 2 2 2 2 2 12 3 17" xfId="3454"/>
    <cellStyle name="Comma 3 2 2 2 2 2 12 3 18" xfId="3455"/>
    <cellStyle name="Comma 3 2 2 2 2 2 12 3 19" xfId="3456"/>
    <cellStyle name="Comma 3 2 2 2 2 2 12 3 2" xfId="3457"/>
    <cellStyle name="Comma 3 2 2 2 2 2 12 3 20" xfId="3458"/>
    <cellStyle name="Comma 3 2 2 2 2 2 12 3 21" xfId="3459"/>
    <cellStyle name="Comma 3 2 2 2 2 2 12 3 22" xfId="3460"/>
    <cellStyle name="Comma 3 2 2 2 2 2 12 3 3" xfId="3461"/>
    <cellStyle name="Comma 3 2 2 2 2 2 12 3 4" xfId="3462"/>
    <cellStyle name="Comma 3 2 2 2 2 2 12 3 5" xfId="3463"/>
    <cellStyle name="Comma 3 2 2 2 2 2 12 3 6" xfId="3464"/>
    <cellStyle name="Comma 3 2 2 2 2 2 12 3 7" xfId="3465"/>
    <cellStyle name="Comma 3 2 2 2 2 2 12 3 8" xfId="3466"/>
    <cellStyle name="Comma 3 2 2 2 2 2 12 3 9" xfId="3467"/>
    <cellStyle name="Comma 3 2 2 2 2 2 12 4" xfId="3468"/>
    <cellStyle name="Comma 3 2 2 2 2 2 12 4 10" xfId="3469"/>
    <cellStyle name="Comma 3 2 2 2 2 2 12 4 11" xfId="3470"/>
    <cellStyle name="Comma 3 2 2 2 2 2 12 4 12" xfId="3471"/>
    <cellStyle name="Comma 3 2 2 2 2 2 12 4 13" xfId="3472"/>
    <cellStyle name="Comma 3 2 2 2 2 2 12 4 14" xfId="3473"/>
    <cellStyle name="Comma 3 2 2 2 2 2 12 4 15" xfId="3474"/>
    <cellStyle name="Comma 3 2 2 2 2 2 12 4 16" xfId="3475"/>
    <cellStyle name="Comma 3 2 2 2 2 2 12 4 17" xfId="3476"/>
    <cellStyle name="Comma 3 2 2 2 2 2 12 4 18" xfId="3477"/>
    <cellStyle name="Comma 3 2 2 2 2 2 12 4 19" xfId="3478"/>
    <cellStyle name="Comma 3 2 2 2 2 2 12 4 2" xfId="3479"/>
    <cellStyle name="Comma 3 2 2 2 2 2 12 4 20" xfId="3480"/>
    <cellStyle name="Comma 3 2 2 2 2 2 12 4 21" xfId="3481"/>
    <cellStyle name="Comma 3 2 2 2 2 2 12 4 22" xfId="3482"/>
    <cellStyle name="Comma 3 2 2 2 2 2 12 4 3" xfId="3483"/>
    <cellStyle name="Comma 3 2 2 2 2 2 12 4 4" xfId="3484"/>
    <cellStyle name="Comma 3 2 2 2 2 2 12 4 5" xfId="3485"/>
    <cellStyle name="Comma 3 2 2 2 2 2 12 4 6" xfId="3486"/>
    <cellStyle name="Comma 3 2 2 2 2 2 12 4 7" xfId="3487"/>
    <cellStyle name="Comma 3 2 2 2 2 2 12 4 8" xfId="3488"/>
    <cellStyle name="Comma 3 2 2 2 2 2 12 4 9" xfId="3489"/>
    <cellStyle name="Comma 3 2 2 2 2 2 13" xfId="3490"/>
    <cellStyle name="Comma 3 2 2 2 2 2 13 10" xfId="3491"/>
    <cellStyle name="Comma 3 2 2 2 2 2 13 11" xfId="3492"/>
    <cellStyle name="Comma 3 2 2 2 2 2 13 12" xfId="3493"/>
    <cellStyle name="Comma 3 2 2 2 2 2 13 13" xfId="3494"/>
    <cellStyle name="Comma 3 2 2 2 2 2 13 14" xfId="3495"/>
    <cellStyle name="Comma 3 2 2 2 2 2 13 15" xfId="3496"/>
    <cellStyle name="Comma 3 2 2 2 2 2 13 16" xfId="3497"/>
    <cellStyle name="Comma 3 2 2 2 2 2 13 17" xfId="3498"/>
    <cellStyle name="Comma 3 2 2 2 2 2 13 18" xfId="3499"/>
    <cellStyle name="Comma 3 2 2 2 2 2 13 19" xfId="3500"/>
    <cellStyle name="Comma 3 2 2 2 2 2 13 2" xfId="3501"/>
    <cellStyle name="Comma 3 2 2 2 2 2 13 20" xfId="3502"/>
    <cellStyle name="Comma 3 2 2 2 2 2 13 21" xfId="3503"/>
    <cellStyle name="Comma 3 2 2 2 2 2 13 22" xfId="3504"/>
    <cellStyle name="Comma 3 2 2 2 2 2 13 3" xfId="3505"/>
    <cellStyle name="Comma 3 2 2 2 2 2 13 4" xfId="3506"/>
    <cellStyle name="Comma 3 2 2 2 2 2 13 5" xfId="3507"/>
    <cellStyle name="Comma 3 2 2 2 2 2 13 6" xfId="3508"/>
    <cellStyle name="Comma 3 2 2 2 2 2 13 7" xfId="3509"/>
    <cellStyle name="Comma 3 2 2 2 2 2 13 8" xfId="3510"/>
    <cellStyle name="Comma 3 2 2 2 2 2 13 9" xfId="3511"/>
    <cellStyle name="Comma 3 2 2 2 2 2 14" xfId="3512"/>
    <cellStyle name="Comma 3 2 2 2 2 2 14 10" xfId="3513"/>
    <cellStyle name="Comma 3 2 2 2 2 2 14 11" xfId="3514"/>
    <cellStyle name="Comma 3 2 2 2 2 2 14 12" xfId="3515"/>
    <cellStyle name="Comma 3 2 2 2 2 2 14 13" xfId="3516"/>
    <cellStyle name="Comma 3 2 2 2 2 2 14 14" xfId="3517"/>
    <cellStyle name="Comma 3 2 2 2 2 2 14 15" xfId="3518"/>
    <cellStyle name="Comma 3 2 2 2 2 2 14 16" xfId="3519"/>
    <cellStyle name="Comma 3 2 2 2 2 2 14 17" xfId="3520"/>
    <cellStyle name="Comma 3 2 2 2 2 2 14 18" xfId="3521"/>
    <cellStyle name="Comma 3 2 2 2 2 2 14 19" xfId="3522"/>
    <cellStyle name="Comma 3 2 2 2 2 2 14 2" xfId="3523"/>
    <cellStyle name="Comma 3 2 2 2 2 2 14 20" xfId="3524"/>
    <cellStyle name="Comma 3 2 2 2 2 2 14 21" xfId="3525"/>
    <cellStyle name="Comma 3 2 2 2 2 2 14 22" xfId="3526"/>
    <cellStyle name="Comma 3 2 2 2 2 2 14 3" xfId="3527"/>
    <cellStyle name="Comma 3 2 2 2 2 2 14 4" xfId="3528"/>
    <cellStyle name="Comma 3 2 2 2 2 2 14 5" xfId="3529"/>
    <cellStyle name="Comma 3 2 2 2 2 2 14 6" xfId="3530"/>
    <cellStyle name="Comma 3 2 2 2 2 2 14 7" xfId="3531"/>
    <cellStyle name="Comma 3 2 2 2 2 2 14 8" xfId="3532"/>
    <cellStyle name="Comma 3 2 2 2 2 2 14 9" xfId="3533"/>
    <cellStyle name="Comma 3 2 2 2 2 2 15" xfId="3534"/>
    <cellStyle name="Comma 3 2 2 2 2 2 15 10" xfId="3535"/>
    <cellStyle name="Comma 3 2 2 2 2 2 15 11" xfId="3536"/>
    <cellStyle name="Comma 3 2 2 2 2 2 15 12" xfId="3537"/>
    <cellStyle name="Comma 3 2 2 2 2 2 15 13" xfId="3538"/>
    <cellStyle name="Comma 3 2 2 2 2 2 15 14" xfId="3539"/>
    <cellStyle name="Comma 3 2 2 2 2 2 15 15" xfId="3540"/>
    <cellStyle name="Comma 3 2 2 2 2 2 15 16" xfId="3541"/>
    <cellStyle name="Comma 3 2 2 2 2 2 15 17" xfId="3542"/>
    <cellStyle name="Comma 3 2 2 2 2 2 15 18" xfId="3543"/>
    <cellStyle name="Comma 3 2 2 2 2 2 15 19" xfId="3544"/>
    <cellStyle name="Comma 3 2 2 2 2 2 15 2" xfId="3545"/>
    <cellStyle name="Comma 3 2 2 2 2 2 15 20" xfId="3546"/>
    <cellStyle name="Comma 3 2 2 2 2 2 15 21" xfId="3547"/>
    <cellStyle name="Comma 3 2 2 2 2 2 15 22" xfId="3548"/>
    <cellStyle name="Comma 3 2 2 2 2 2 15 3" xfId="3549"/>
    <cellStyle name="Comma 3 2 2 2 2 2 15 4" xfId="3550"/>
    <cellStyle name="Comma 3 2 2 2 2 2 15 5" xfId="3551"/>
    <cellStyle name="Comma 3 2 2 2 2 2 15 6" xfId="3552"/>
    <cellStyle name="Comma 3 2 2 2 2 2 15 7" xfId="3553"/>
    <cellStyle name="Comma 3 2 2 2 2 2 15 8" xfId="3554"/>
    <cellStyle name="Comma 3 2 2 2 2 2 15 9" xfId="3555"/>
    <cellStyle name="Comma 3 2 2 2 2 2 16" xfId="3556"/>
    <cellStyle name="Comma 3 2 2 2 2 2 16 10" xfId="3557"/>
    <cellStyle name="Comma 3 2 2 2 2 2 16 11" xfId="3558"/>
    <cellStyle name="Comma 3 2 2 2 2 2 16 12" xfId="3559"/>
    <cellStyle name="Comma 3 2 2 2 2 2 16 13" xfId="3560"/>
    <cellStyle name="Comma 3 2 2 2 2 2 16 14" xfId="3561"/>
    <cellStyle name="Comma 3 2 2 2 2 2 16 15" xfId="3562"/>
    <cellStyle name="Comma 3 2 2 2 2 2 16 16" xfId="3563"/>
    <cellStyle name="Comma 3 2 2 2 2 2 16 17" xfId="3564"/>
    <cellStyle name="Comma 3 2 2 2 2 2 16 18" xfId="3565"/>
    <cellStyle name="Comma 3 2 2 2 2 2 16 19" xfId="3566"/>
    <cellStyle name="Comma 3 2 2 2 2 2 16 2" xfId="3567"/>
    <cellStyle name="Comma 3 2 2 2 2 2 16 20" xfId="3568"/>
    <cellStyle name="Comma 3 2 2 2 2 2 16 21" xfId="3569"/>
    <cellStyle name="Comma 3 2 2 2 2 2 16 22" xfId="3570"/>
    <cellStyle name="Comma 3 2 2 2 2 2 16 3" xfId="3571"/>
    <cellStyle name="Comma 3 2 2 2 2 2 16 4" xfId="3572"/>
    <cellStyle name="Comma 3 2 2 2 2 2 16 5" xfId="3573"/>
    <cellStyle name="Comma 3 2 2 2 2 2 16 6" xfId="3574"/>
    <cellStyle name="Comma 3 2 2 2 2 2 16 7" xfId="3575"/>
    <cellStyle name="Comma 3 2 2 2 2 2 16 8" xfId="3576"/>
    <cellStyle name="Comma 3 2 2 2 2 2 16 9" xfId="3577"/>
    <cellStyle name="Comma 3 2 2 2 2 2 17" xfId="3578"/>
    <cellStyle name="Comma 3 2 2 2 2 2 17 10" xfId="3579"/>
    <cellStyle name="Comma 3 2 2 2 2 2 17 11" xfId="3580"/>
    <cellStyle name="Comma 3 2 2 2 2 2 17 12" xfId="3581"/>
    <cellStyle name="Comma 3 2 2 2 2 2 17 13" xfId="3582"/>
    <cellStyle name="Comma 3 2 2 2 2 2 17 14" xfId="3583"/>
    <cellStyle name="Comma 3 2 2 2 2 2 17 15" xfId="3584"/>
    <cellStyle name="Comma 3 2 2 2 2 2 17 16" xfId="3585"/>
    <cellStyle name="Comma 3 2 2 2 2 2 17 17" xfId="3586"/>
    <cellStyle name="Comma 3 2 2 2 2 2 17 18" xfId="3587"/>
    <cellStyle name="Comma 3 2 2 2 2 2 17 19" xfId="3588"/>
    <cellStyle name="Comma 3 2 2 2 2 2 17 2" xfId="3589"/>
    <cellStyle name="Comma 3 2 2 2 2 2 17 20" xfId="3590"/>
    <cellStyle name="Comma 3 2 2 2 2 2 17 21" xfId="3591"/>
    <cellStyle name="Comma 3 2 2 2 2 2 17 22" xfId="3592"/>
    <cellStyle name="Comma 3 2 2 2 2 2 17 3" xfId="3593"/>
    <cellStyle name="Comma 3 2 2 2 2 2 17 4" xfId="3594"/>
    <cellStyle name="Comma 3 2 2 2 2 2 17 5" xfId="3595"/>
    <cellStyle name="Comma 3 2 2 2 2 2 17 6" xfId="3596"/>
    <cellStyle name="Comma 3 2 2 2 2 2 17 7" xfId="3597"/>
    <cellStyle name="Comma 3 2 2 2 2 2 17 8" xfId="3598"/>
    <cellStyle name="Comma 3 2 2 2 2 2 17 9" xfId="3599"/>
    <cellStyle name="Comma 3 2 2 2 2 2 18" xfId="3600"/>
    <cellStyle name="Comma 3 2 2 2 2 2 18 10" xfId="3601"/>
    <cellStyle name="Comma 3 2 2 2 2 2 18 11" xfId="3602"/>
    <cellStyle name="Comma 3 2 2 2 2 2 18 12" xfId="3603"/>
    <cellStyle name="Comma 3 2 2 2 2 2 18 13" xfId="3604"/>
    <cellStyle name="Comma 3 2 2 2 2 2 18 14" xfId="3605"/>
    <cellStyle name="Comma 3 2 2 2 2 2 18 15" xfId="3606"/>
    <cellStyle name="Comma 3 2 2 2 2 2 18 16" xfId="3607"/>
    <cellStyle name="Comma 3 2 2 2 2 2 18 17" xfId="3608"/>
    <cellStyle name="Comma 3 2 2 2 2 2 18 18" xfId="3609"/>
    <cellStyle name="Comma 3 2 2 2 2 2 18 19" xfId="3610"/>
    <cellStyle name="Comma 3 2 2 2 2 2 18 2" xfId="3611"/>
    <cellStyle name="Comma 3 2 2 2 2 2 18 20" xfId="3612"/>
    <cellStyle name="Comma 3 2 2 2 2 2 18 21" xfId="3613"/>
    <cellStyle name="Comma 3 2 2 2 2 2 18 22" xfId="3614"/>
    <cellStyle name="Comma 3 2 2 2 2 2 18 3" xfId="3615"/>
    <cellStyle name="Comma 3 2 2 2 2 2 18 4" xfId="3616"/>
    <cellStyle name="Comma 3 2 2 2 2 2 18 5" xfId="3617"/>
    <cellStyle name="Comma 3 2 2 2 2 2 18 6" xfId="3618"/>
    <cellStyle name="Comma 3 2 2 2 2 2 18 7" xfId="3619"/>
    <cellStyle name="Comma 3 2 2 2 2 2 18 8" xfId="3620"/>
    <cellStyle name="Comma 3 2 2 2 2 2 18 9" xfId="3621"/>
    <cellStyle name="Comma 3 2 2 2 2 2 19" xfId="3622"/>
    <cellStyle name="Comma 3 2 2 2 2 2 19 10" xfId="3623"/>
    <cellStyle name="Comma 3 2 2 2 2 2 19 11" xfId="3624"/>
    <cellStyle name="Comma 3 2 2 2 2 2 19 12" xfId="3625"/>
    <cellStyle name="Comma 3 2 2 2 2 2 19 13" xfId="3626"/>
    <cellStyle name="Comma 3 2 2 2 2 2 19 14" xfId="3627"/>
    <cellStyle name="Comma 3 2 2 2 2 2 19 15" xfId="3628"/>
    <cellStyle name="Comma 3 2 2 2 2 2 19 16" xfId="3629"/>
    <cellStyle name="Comma 3 2 2 2 2 2 19 17" xfId="3630"/>
    <cellStyle name="Comma 3 2 2 2 2 2 19 18" xfId="3631"/>
    <cellStyle name="Comma 3 2 2 2 2 2 19 19" xfId="3632"/>
    <cellStyle name="Comma 3 2 2 2 2 2 19 2" xfId="3633"/>
    <cellStyle name="Comma 3 2 2 2 2 2 19 20" xfId="3634"/>
    <cellStyle name="Comma 3 2 2 2 2 2 19 21" xfId="3635"/>
    <cellStyle name="Comma 3 2 2 2 2 2 19 22" xfId="3636"/>
    <cellStyle name="Comma 3 2 2 2 2 2 19 3" xfId="3637"/>
    <cellStyle name="Comma 3 2 2 2 2 2 19 4" xfId="3638"/>
    <cellStyle name="Comma 3 2 2 2 2 2 19 5" xfId="3639"/>
    <cellStyle name="Comma 3 2 2 2 2 2 19 6" xfId="3640"/>
    <cellStyle name="Comma 3 2 2 2 2 2 19 7" xfId="3641"/>
    <cellStyle name="Comma 3 2 2 2 2 2 19 8" xfId="3642"/>
    <cellStyle name="Comma 3 2 2 2 2 2 19 9" xfId="3643"/>
    <cellStyle name="Comma 3 2 2 2 2 2 2" xfId="3644"/>
    <cellStyle name="Comma 3 2 2 2 2 2 2 10" xfId="3645"/>
    <cellStyle name="Comma 3 2 2 2 2 2 2 11" xfId="3646"/>
    <cellStyle name="Comma 3 2 2 2 2 2 2 12" xfId="3647"/>
    <cellStyle name="Comma 3 2 2 2 2 2 2 13" xfId="3648"/>
    <cellStyle name="Comma 3 2 2 2 2 2 2 14" xfId="3649"/>
    <cellStyle name="Comma 3 2 2 2 2 2 2 15" xfId="3650"/>
    <cellStyle name="Comma 3 2 2 2 2 2 2 16" xfId="3651"/>
    <cellStyle name="Comma 3 2 2 2 2 2 2 17" xfId="3652"/>
    <cellStyle name="Comma 3 2 2 2 2 2 2 18" xfId="3653"/>
    <cellStyle name="Comma 3 2 2 2 2 2 2 19" xfId="3654"/>
    <cellStyle name="Comma 3 2 2 2 2 2 2 2" xfId="3655"/>
    <cellStyle name="Comma 3 2 2 2 2 2 2 2 10" xfId="3656"/>
    <cellStyle name="Comma 3 2 2 2 2 2 2 2 10 10" xfId="3657"/>
    <cellStyle name="Comma 3 2 2 2 2 2 2 2 10 11" xfId="3658"/>
    <cellStyle name="Comma 3 2 2 2 2 2 2 2 10 12" xfId="3659"/>
    <cellStyle name="Comma 3 2 2 2 2 2 2 2 10 13" xfId="3660"/>
    <cellStyle name="Comma 3 2 2 2 2 2 2 2 10 14" xfId="3661"/>
    <cellStyle name="Comma 3 2 2 2 2 2 2 2 10 15" xfId="3662"/>
    <cellStyle name="Comma 3 2 2 2 2 2 2 2 10 16" xfId="3663"/>
    <cellStyle name="Comma 3 2 2 2 2 2 2 2 10 17" xfId="3664"/>
    <cellStyle name="Comma 3 2 2 2 2 2 2 2 10 18" xfId="3665"/>
    <cellStyle name="Comma 3 2 2 2 2 2 2 2 10 19" xfId="3666"/>
    <cellStyle name="Comma 3 2 2 2 2 2 2 2 10 2" xfId="3667"/>
    <cellStyle name="Comma 3 2 2 2 2 2 2 2 10 20" xfId="3668"/>
    <cellStyle name="Comma 3 2 2 2 2 2 2 2 10 21" xfId="3669"/>
    <cellStyle name="Comma 3 2 2 2 2 2 2 2 10 22" xfId="3670"/>
    <cellStyle name="Comma 3 2 2 2 2 2 2 2 10 3" xfId="3671"/>
    <cellStyle name="Comma 3 2 2 2 2 2 2 2 10 4" xfId="3672"/>
    <cellStyle name="Comma 3 2 2 2 2 2 2 2 10 5" xfId="3673"/>
    <cellStyle name="Comma 3 2 2 2 2 2 2 2 10 6" xfId="3674"/>
    <cellStyle name="Comma 3 2 2 2 2 2 2 2 10 7" xfId="3675"/>
    <cellStyle name="Comma 3 2 2 2 2 2 2 2 10 8" xfId="3676"/>
    <cellStyle name="Comma 3 2 2 2 2 2 2 2 10 9" xfId="3677"/>
    <cellStyle name="Comma 3 2 2 2 2 2 2 2 11" xfId="3678"/>
    <cellStyle name="Comma 3 2 2 2 2 2 2 2 11 10" xfId="3679"/>
    <cellStyle name="Comma 3 2 2 2 2 2 2 2 11 11" xfId="3680"/>
    <cellStyle name="Comma 3 2 2 2 2 2 2 2 11 12" xfId="3681"/>
    <cellStyle name="Comma 3 2 2 2 2 2 2 2 11 13" xfId="3682"/>
    <cellStyle name="Comma 3 2 2 2 2 2 2 2 11 14" xfId="3683"/>
    <cellStyle name="Comma 3 2 2 2 2 2 2 2 11 15" xfId="3684"/>
    <cellStyle name="Comma 3 2 2 2 2 2 2 2 11 16" xfId="3685"/>
    <cellStyle name="Comma 3 2 2 2 2 2 2 2 11 17" xfId="3686"/>
    <cellStyle name="Comma 3 2 2 2 2 2 2 2 11 18" xfId="3687"/>
    <cellStyle name="Comma 3 2 2 2 2 2 2 2 11 19" xfId="3688"/>
    <cellStyle name="Comma 3 2 2 2 2 2 2 2 11 2" xfId="3689"/>
    <cellStyle name="Comma 3 2 2 2 2 2 2 2 11 20" xfId="3690"/>
    <cellStyle name="Comma 3 2 2 2 2 2 2 2 11 21" xfId="3691"/>
    <cellStyle name="Comma 3 2 2 2 2 2 2 2 11 22" xfId="3692"/>
    <cellStyle name="Comma 3 2 2 2 2 2 2 2 11 3" xfId="3693"/>
    <cellStyle name="Comma 3 2 2 2 2 2 2 2 11 4" xfId="3694"/>
    <cellStyle name="Comma 3 2 2 2 2 2 2 2 11 5" xfId="3695"/>
    <cellStyle name="Comma 3 2 2 2 2 2 2 2 11 6" xfId="3696"/>
    <cellStyle name="Comma 3 2 2 2 2 2 2 2 11 7" xfId="3697"/>
    <cellStyle name="Comma 3 2 2 2 2 2 2 2 11 8" xfId="3698"/>
    <cellStyle name="Comma 3 2 2 2 2 2 2 2 11 9" xfId="3699"/>
    <cellStyle name="Comma 3 2 2 2 2 2 2 2 12" xfId="3700"/>
    <cellStyle name="Comma 3 2 2 2 2 2 2 2 12 10" xfId="3701"/>
    <cellStyle name="Comma 3 2 2 2 2 2 2 2 12 11" xfId="3702"/>
    <cellStyle name="Comma 3 2 2 2 2 2 2 2 12 12" xfId="3703"/>
    <cellStyle name="Comma 3 2 2 2 2 2 2 2 12 13" xfId="3704"/>
    <cellStyle name="Comma 3 2 2 2 2 2 2 2 12 14" xfId="3705"/>
    <cellStyle name="Comma 3 2 2 2 2 2 2 2 12 15" xfId="3706"/>
    <cellStyle name="Comma 3 2 2 2 2 2 2 2 12 16" xfId="3707"/>
    <cellStyle name="Comma 3 2 2 2 2 2 2 2 12 17" xfId="3708"/>
    <cellStyle name="Comma 3 2 2 2 2 2 2 2 12 18" xfId="3709"/>
    <cellStyle name="Comma 3 2 2 2 2 2 2 2 12 19" xfId="3710"/>
    <cellStyle name="Comma 3 2 2 2 2 2 2 2 12 2" xfId="3711"/>
    <cellStyle name="Comma 3 2 2 2 2 2 2 2 12 20" xfId="3712"/>
    <cellStyle name="Comma 3 2 2 2 2 2 2 2 12 21" xfId="3713"/>
    <cellStyle name="Comma 3 2 2 2 2 2 2 2 12 22" xfId="3714"/>
    <cellStyle name="Comma 3 2 2 2 2 2 2 2 12 3" xfId="3715"/>
    <cellStyle name="Comma 3 2 2 2 2 2 2 2 12 4" xfId="3716"/>
    <cellStyle name="Comma 3 2 2 2 2 2 2 2 12 5" xfId="3717"/>
    <cellStyle name="Comma 3 2 2 2 2 2 2 2 12 6" xfId="3718"/>
    <cellStyle name="Comma 3 2 2 2 2 2 2 2 12 7" xfId="3719"/>
    <cellStyle name="Comma 3 2 2 2 2 2 2 2 12 8" xfId="3720"/>
    <cellStyle name="Comma 3 2 2 2 2 2 2 2 12 9" xfId="3721"/>
    <cellStyle name="Comma 3 2 2 2 2 2 2 2 13" xfId="3722"/>
    <cellStyle name="Comma 3 2 2 2 2 2 2 2 13 10" xfId="3723"/>
    <cellStyle name="Comma 3 2 2 2 2 2 2 2 13 11" xfId="3724"/>
    <cellStyle name="Comma 3 2 2 2 2 2 2 2 13 12" xfId="3725"/>
    <cellStyle name="Comma 3 2 2 2 2 2 2 2 13 13" xfId="3726"/>
    <cellStyle name="Comma 3 2 2 2 2 2 2 2 13 14" xfId="3727"/>
    <cellStyle name="Comma 3 2 2 2 2 2 2 2 13 15" xfId="3728"/>
    <cellStyle name="Comma 3 2 2 2 2 2 2 2 13 16" xfId="3729"/>
    <cellStyle name="Comma 3 2 2 2 2 2 2 2 13 17" xfId="3730"/>
    <cellStyle name="Comma 3 2 2 2 2 2 2 2 13 18" xfId="3731"/>
    <cellStyle name="Comma 3 2 2 2 2 2 2 2 13 19" xfId="3732"/>
    <cellStyle name="Comma 3 2 2 2 2 2 2 2 13 2" xfId="3733"/>
    <cellStyle name="Comma 3 2 2 2 2 2 2 2 13 20" xfId="3734"/>
    <cellStyle name="Comma 3 2 2 2 2 2 2 2 13 21" xfId="3735"/>
    <cellStyle name="Comma 3 2 2 2 2 2 2 2 13 22" xfId="3736"/>
    <cellStyle name="Comma 3 2 2 2 2 2 2 2 13 3" xfId="3737"/>
    <cellStyle name="Comma 3 2 2 2 2 2 2 2 13 4" xfId="3738"/>
    <cellStyle name="Comma 3 2 2 2 2 2 2 2 13 5" xfId="3739"/>
    <cellStyle name="Comma 3 2 2 2 2 2 2 2 13 6" xfId="3740"/>
    <cellStyle name="Comma 3 2 2 2 2 2 2 2 13 7" xfId="3741"/>
    <cellStyle name="Comma 3 2 2 2 2 2 2 2 13 8" xfId="3742"/>
    <cellStyle name="Comma 3 2 2 2 2 2 2 2 13 9" xfId="3743"/>
    <cellStyle name="Comma 3 2 2 2 2 2 2 2 14" xfId="3744"/>
    <cellStyle name="Comma 3 2 2 2 2 2 2 2 14 10" xfId="3745"/>
    <cellStyle name="Comma 3 2 2 2 2 2 2 2 14 11" xfId="3746"/>
    <cellStyle name="Comma 3 2 2 2 2 2 2 2 14 12" xfId="3747"/>
    <cellStyle name="Comma 3 2 2 2 2 2 2 2 14 13" xfId="3748"/>
    <cellStyle name="Comma 3 2 2 2 2 2 2 2 14 14" xfId="3749"/>
    <cellStyle name="Comma 3 2 2 2 2 2 2 2 14 15" xfId="3750"/>
    <cellStyle name="Comma 3 2 2 2 2 2 2 2 14 16" xfId="3751"/>
    <cellStyle name="Comma 3 2 2 2 2 2 2 2 14 17" xfId="3752"/>
    <cellStyle name="Comma 3 2 2 2 2 2 2 2 14 18" xfId="3753"/>
    <cellStyle name="Comma 3 2 2 2 2 2 2 2 14 19" xfId="3754"/>
    <cellStyle name="Comma 3 2 2 2 2 2 2 2 14 2" xfId="3755"/>
    <cellStyle name="Comma 3 2 2 2 2 2 2 2 14 20" xfId="3756"/>
    <cellStyle name="Comma 3 2 2 2 2 2 2 2 14 21" xfId="3757"/>
    <cellStyle name="Comma 3 2 2 2 2 2 2 2 14 22" xfId="3758"/>
    <cellStyle name="Comma 3 2 2 2 2 2 2 2 14 3" xfId="3759"/>
    <cellStyle name="Comma 3 2 2 2 2 2 2 2 14 4" xfId="3760"/>
    <cellStyle name="Comma 3 2 2 2 2 2 2 2 14 5" xfId="3761"/>
    <cellStyle name="Comma 3 2 2 2 2 2 2 2 14 6" xfId="3762"/>
    <cellStyle name="Comma 3 2 2 2 2 2 2 2 14 7" xfId="3763"/>
    <cellStyle name="Comma 3 2 2 2 2 2 2 2 14 8" xfId="3764"/>
    <cellStyle name="Comma 3 2 2 2 2 2 2 2 14 9" xfId="3765"/>
    <cellStyle name="Comma 3 2 2 2 2 2 2 2 15" xfId="3766"/>
    <cellStyle name="Comma 3 2 2 2 2 2 2 2 15 10" xfId="3767"/>
    <cellStyle name="Comma 3 2 2 2 2 2 2 2 15 11" xfId="3768"/>
    <cellStyle name="Comma 3 2 2 2 2 2 2 2 15 12" xfId="3769"/>
    <cellStyle name="Comma 3 2 2 2 2 2 2 2 15 13" xfId="3770"/>
    <cellStyle name="Comma 3 2 2 2 2 2 2 2 15 14" xfId="3771"/>
    <cellStyle name="Comma 3 2 2 2 2 2 2 2 15 15" xfId="3772"/>
    <cellStyle name="Comma 3 2 2 2 2 2 2 2 15 16" xfId="3773"/>
    <cellStyle name="Comma 3 2 2 2 2 2 2 2 15 17" xfId="3774"/>
    <cellStyle name="Comma 3 2 2 2 2 2 2 2 15 18" xfId="3775"/>
    <cellStyle name="Comma 3 2 2 2 2 2 2 2 15 19" xfId="3776"/>
    <cellStyle name="Comma 3 2 2 2 2 2 2 2 15 2" xfId="3777"/>
    <cellStyle name="Comma 3 2 2 2 2 2 2 2 15 20" xfId="3778"/>
    <cellStyle name="Comma 3 2 2 2 2 2 2 2 15 21" xfId="3779"/>
    <cellStyle name="Comma 3 2 2 2 2 2 2 2 15 22" xfId="3780"/>
    <cellStyle name="Comma 3 2 2 2 2 2 2 2 15 3" xfId="3781"/>
    <cellStyle name="Comma 3 2 2 2 2 2 2 2 15 4" xfId="3782"/>
    <cellStyle name="Comma 3 2 2 2 2 2 2 2 15 5" xfId="3783"/>
    <cellStyle name="Comma 3 2 2 2 2 2 2 2 15 6" xfId="3784"/>
    <cellStyle name="Comma 3 2 2 2 2 2 2 2 15 7" xfId="3785"/>
    <cellStyle name="Comma 3 2 2 2 2 2 2 2 15 8" xfId="3786"/>
    <cellStyle name="Comma 3 2 2 2 2 2 2 2 15 9" xfId="3787"/>
    <cellStyle name="Comma 3 2 2 2 2 2 2 2 16" xfId="3788"/>
    <cellStyle name="Comma 3 2 2 2 2 2 2 2 16 10" xfId="3789"/>
    <cellStyle name="Comma 3 2 2 2 2 2 2 2 16 11" xfId="3790"/>
    <cellStyle name="Comma 3 2 2 2 2 2 2 2 16 12" xfId="3791"/>
    <cellStyle name="Comma 3 2 2 2 2 2 2 2 16 13" xfId="3792"/>
    <cellStyle name="Comma 3 2 2 2 2 2 2 2 16 14" xfId="3793"/>
    <cellStyle name="Comma 3 2 2 2 2 2 2 2 16 15" xfId="3794"/>
    <cellStyle name="Comma 3 2 2 2 2 2 2 2 16 16" xfId="3795"/>
    <cellStyle name="Comma 3 2 2 2 2 2 2 2 16 17" xfId="3796"/>
    <cellStyle name="Comma 3 2 2 2 2 2 2 2 16 18" xfId="3797"/>
    <cellStyle name="Comma 3 2 2 2 2 2 2 2 16 19" xfId="3798"/>
    <cellStyle name="Comma 3 2 2 2 2 2 2 2 16 2" xfId="3799"/>
    <cellStyle name="Comma 3 2 2 2 2 2 2 2 16 20" xfId="3800"/>
    <cellStyle name="Comma 3 2 2 2 2 2 2 2 16 21" xfId="3801"/>
    <cellStyle name="Comma 3 2 2 2 2 2 2 2 16 22" xfId="3802"/>
    <cellStyle name="Comma 3 2 2 2 2 2 2 2 16 3" xfId="3803"/>
    <cellStyle name="Comma 3 2 2 2 2 2 2 2 16 4" xfId="3804"/>
    <cellStyle name="Comma 3 2 2 2 2 2 2 2 16 5" xfId="3805"/>
    <cellStyle name="Comma 3 2 2 2 2 2 2 2 16 6" xfId="3806"/>
    <cellStyle name="Comma 3 2 2 2 2 2 2 2 16 7" xfId="3807"/>
    <cellStyle name="Comma 3 2 2 2 2 2 2 2 16 8" xfId="3808"/>
    <cellStyle name="Comma 3 2 2 2 2 2 2 2 16 9" xfId="3809"/>
    <cellStyle name="Comma 3 2 2 2 2 2 2 2 17" xfId="3810"/>
    <cellStyle name="Comma 3 2 2 2 2 2 2 2 17 10" xfId="3811"/>
    <cellStyle name="Comma 3 2 2 2 2 2 2 2 17 11" xfId="3812"/>
    <cellStyle name="Comma 3 2 2 2 2 2 2 2 17 12" xfId="3813"/>
    <cellStyle name="Comma 3 2 2 2 2 2 2 2 17 13" xfId="3814"/>
    <cellStyle name="Comma 3 2 2 2 2 2 2 2 17 14" xfId="3815"/>
    <cellStyle name="Comma 3 2 2 2 2 2 2 2 17 15" xfId="3816"/>
    <cellStyle name="Comma 3 2 2 2 2 2 2 2 17 16" xfId="3817"/>
    <cellStyle name="Comma 3 2 2 2 2 2 2 2 17 17" xfId="3818"/>
    <cellStyle name="Comma 3 2 2 2 2 2 2 2 17 18" xfId="3819"/>
    <cellStyle name="Comma 3 2 2 2 2 2 2 2 17 19" xfId="3820"/>
    <cellStyle name="Comma 3 2 2 2 2 2 2 2 17 2" xfId="3821"/>
    <cellStyle name="Comma 3 2 2 2 2 2 2 2 17 20" xfId="3822"/>
    <cellStyle name="Comma 3 2 2 2 2 2 2 2 17 21" xfId="3823"/>
    <cellStyle name="Comma 3 2 2 2 2 2 2 2 17 22" xfId="3824"/>
    <cellStyle name="Comma 3 2 2 2 2 2 2 2 17 3" xfId="3825"/>
    <cellStyle name="Comma 3 2 2 2 2 2 2 2 17 4" xfId="3826"/>
    <cellStyle name="Comma 3 2 2 2 2 2 2 2 17 5" xfId="3827"/>
    <cellStyle name="Comma 3 2 2 2 2 2 2 2 17 6" xfId="3828"/>
    <cellStyle name="Comma 3 2 2 2 2 2 2 2 17 7" xfId="3829"/>
    <cellStyle name="Comma 3 2 2 2 2 2 2 2 17 8" xfId="3830"/>
    <cellStyle name="Comma 3 2 2 2 2 2 2 2 17 9" xfId="3831"/>
    <cellStyle name="Comma 3 2 2 2 2 2 2 2 18" xfId="3832"/>
    <cellStyle name="Comma 3 2 2 2 2 2 2 2 18 10" xfId="3833"/>
    <cellStyle name="Comma 3 2 2 2 2 2 2 2 18 11" xfId="3834"/>
    <cellStyle name="Comma 3 2 2 2 2 2 2 2 18 12" xfId="3835"/>
    <cellStyle name="Comma 3 2 2 2 2 2 2 2 18 13" xfId="3836"/>
    <cellStyle name="Comma 3 2 2 2 2 2 2 2 18 14" xfId="3837"/>
    <cellStyle name="Comma 3 2 2 2 2 2 2 2 18 15" xfId="3838"/>
    <cellStyle name="Comma 3 2 2 2 2 2 2 2 18 16" xfId="3839"/>
    <cellStyle name="Comma 3 2 2 2 2 2 2 2 18 17" xfId="3840"/>
    <cellStyle name="Comma 3 2 2 2 2 2 2 2 18 18" xfId="3841"/>
    <cellStyle name="Comma 3 2 2 2 2 2 2 2 18 19" xfId="3842"/>
    <cellStyle name="Comma 3 2 2 2 2 2 2 2 18 2" xfId="3843"/>
    <cellStyle name="Comma 3 2 2 2 2 2 2 2 18 20" xfId="3844"/>
    <cellStyle name="Comma 3 2 2 2 2 2 2 2 18 21" xfId="3845"/>
    <cellStyle name="Comma 3 2 2 2 2 2 2 2 18 22" xfId="3846"/>
    <cellStyle name="Comma 3 2 2 2 2 2 2 2 18 3" xfId="3847"/>
    <cellStyle name="Comma 3 2 2 2 2 2 2 2 18 4" xfId="3848"/>
    <cellStyle name="Comma 3 2 2 2 2 2 2 2 18 5" xfId="3849"/>
    <cellStyle name="Comma 3 2 2 2 2 2 2 2 18 6" xfId="3850"/>
    <cellStyle name="Comma 3 2 2 2 2 2 2 2 18 7" xfId="3851"/>
    <cellStyle name="Comma 3 2 2 2 2 2 2 2 18 8" xfId="3852"/>
    <cellStyle name="Comma 3 2 2 2 2 2 2 2 18 9" xfId="3853"/>
    <cellStyle name="Comma 3 2 2 2 2 2 2 2 19" xfId="3854"/>
    <cellStyle name="Comma 3 2 2 2 2 2 2 2 19 10" xfId="3855"/>
    <cellStyle name="Comma 3 2 2 2 2 2 2 2 19 11" xfId="3856"/>
    <cellStyle name="Comma 3 2 2 2 2 2 2 2 19 12" xfId="3857"/>
    <cellStyle name="Comma 3 2 2 2 2 2 2 2 19 13" xfId="3858"/>
    <cellStyle name="Comma 3 2 2 2 2 2 2 2 19 14" xfId="3859"/>
    <cellStyle name="Comma 3 2 2 2 2 2 2 2 19 15" xfId="3860"/>
    <cellStyle name="Comma 3 2 2 2 2 2 2 2 19 16" xfId="3861"/>
    <cellStyle name="Comma 3 2 2 2 2 2 2 2 19 17" xfId="3862"/>
    <cellStyle name="Comma 3 2 2 2 2 2 2 2 19 18" xfId="3863"/>
    <cellStyle name="Comma 3 2 2 2 2 2 2 2 19 19" xfId="3864"/>
    <cellStyle name="Comma 3 2 2 2 2 2 2 2 19 2" xfId="3865"/>
    <cellStyle name="Comma 3 2 2 2 2 2 2 2 19 20" xfId="3866"/>
    <cellStyle name="Comma 3 2 2 2 2 2 2 2 19 21" xfId="3867"/>
    <cellStyle name="Comma 3 2 2 2 2 2 2 2 19 22" xfId="3868"/>
    <cellStyle name="Comma 3 2 2 2 2 2 2 2 19 3" xfId="3869"/>
    <cellStyle name="Comma 3 2 2 2 2 2 2 2 19 4" xfId="3870"/>
    <cellStyle name="Comma 3 2 2 2 2 2 2 2 19 5" xfId="3871"/>
    <cellStyle name="Comma 3 2 2 2 2 2 2 2 19 6" xfId="3872"/>
    <cellStyle name="Comma 3 2 2 2 2 2 2 2 19 7" xfId="3873"/>
    <cellStyle name="Comma 3 2 2 2 2 2 2 2 19 8" xfId="3874"/>
    <cellStyle name="Comma 3 2 2 2 2 2 2 2 19 9" xfId="3875"/>
    <cellStyle name="Comma 3 2 2 2 2 2 2 2 2" xfId="3876"/>
    <cellStyle name="Comma 3 2 2 2 2 2 2 2 2 2" xfId="3877"/>
    <cellStyle name="Comma 3 2 2 2 2 2 2 2 2 2 10" xfId="3878"/>
    <cellStyle name="Comma 3 2 2 2 2 2 2 2 2 2 11" xfId="3879"/>
    <cellStyle name="Comma 3 2 2 2 2 2 2 2 2 2 12" xfId="3880"/>
    <cellStyle name="Comma 3 2 2 2 2 2 2 2 2 2 13" xfId="3881"/>
    <cellStyle name="Comma 3 2 2 2 2 2 2 2 2 2 14" xfId="3882"/>
    <cellStyle name="Comma 3 2 2 2 2 2 2 2 2 2 15" xfId="3883"/>
    <cellStyle name="Comma 3 2 2 2 2 2 2 2 2 2 16" xfId="3884"/>
    <cellStyle name="Comma 3 2 2 2 2 2 2 2 2 2 17" xfId="3885"/>
    <cellStyle name="Comma 3 2 2 2 2 2 2 2 2 2 18" xfId="3886"/>
    <cellStyle name="Comma 3 2 2 2 2 2 2 2 2 2 19" xfId="3887"/>
    <cellStyle name="Comma 3 2 2 2 2 2 2 2 2 2 2" xfId="3888"/>
    <cellStyle name="Comma 3 2 2 2 2 2 2 2 2 2 2 2" xfId="3889"/>
    <cellStyle name="Comma 3 2 2 2 2 2 2 2 2 2 2 2 10" xfId="3890"/>
    <cellStyle name="Comma 3 2 2 2 2 2 2 2 2 2 2 2 11" xfId="3891"/>
    <cellStyle name="Comma 3 2 2 2 2 2 2 2 2 2 2 2 12" xfId="3892"/>
    <cellStyle name="Comma 3 2 2 2 2 2 2 2 2 2 2 2 13" xfId="3893"/>
    <cellStyle name="Comma 3 2 2 2 2 2 2 2 2 2 2 2 14" xfId="3894"/>
    <cellStyle name="Comma 3 2 2 2 2 2 2 2 2 2 2 2 15" xfId="3895"/>
    <cellStyle name="Comma 3 2 2 2 2 2 2 2 2 2 2 2 16" xfId="3896"/>
    <cellStyle name="Comma 3 2 2 2 2 2 2 2 2 2 2 2 17" xfId="3897"/>
    <cellStyle name="Comma 3 2 2 2 2 2 2 2 2 2 2 2 18" xfId="3898"/>
    <cellStyle name="Comma 3 2 2 2 2 2 2 2 2 2 2 2 19" xfId="3899"/>
    <cellStyle name="Comma 3 2 2 2 2 2 2 2 2 2 2 2 2" xfId="3900"/>
    <cellStyle name="Comma 3 2 2 2 2 2 2 2 2 2 2 2 20" xfId="3901"/>
    <cellStyle name="Comma 3 2 2 2 2 2 2 2 2 2 2 2 21" xfId="3902"/>
    <cellStyle name="Comma 3 2 2 2 2 2 2 2 2 2 2 2 22" xfId="3903"/>
    <cellStyle name="Comma 3 2 2 2 2 2 2 2 2 2 2 2 3" xfId="3904"/>
    <cellStyle name="Comma 3 2 2 2 2 2 2 2 2 2 2 2 4" xfId="3905"/>
    <cellStyle name="Comma 3 2 2 2 2 2 2 2 2 2 2 2 5" xfId="3906"/>
    <cellStyle name="Comma 3 2 2 2 2 2 2 2 2 2 2 2 6" xfId="3907"/>
    <cellStyle name="Comma 3 2 2 2 2 2 2 2 2 2 2 2 7" xfId="3908"/>
    <cellStyle name="Comma 3 2 2 2 2 2 2 2 2 2 2 2 8" xfId="3909"/>
    <cellStyle name="Comma 3 2 2 2 2 2 2 2 2 2 2 2 9" xfId="3910"/>
    <cellStyle name="Comma 3 2 2 2 2 2 2 2 2 2 2 3" xfId="3911"/>
    <cellStyle name="Comma 3 2 2 2 2 2 2 2 2 2 2 3 10" xfId="3912"/>
    <cellStyle name="Comma 3 2 2 2 2 2 2 2 2 2 2 3 11" xfId="3913"/>
    <cellStyle name="Comma 3 2 2 2 2 2 2 2 2 2 2 3 12" xfId="3914"/>
    <cellStyle name="Comma 3 2 2 2 2 2 2 2 2 2 2 3 13" xfId="3915"/>
    <cellStyle name="Comma 3 2 2 2 2 2 2 2 2 2 2 3 14" xfId="3916"/>
    <cellStyle name="Comma 3 2 2 2 2 2 2 2 2 2 2 3 15" xfId="3917"/>
    <cellStyle name="Comma 3 2 2 2 2 2 2 2 2 2 2 3 16" xfId="3918"/>
    <cellStyle name="Comma 3 2 2 2 2 2 2 2 2 2 2 3 17" xfId="3919"/>
    <cellStyle name="Comma 3 2 2 2 2 2 2 2 2 2 2 3 18" xfId="3920"/>
    <cellStyle name="Comma 3 2 2 2 2 2 2 2 2 2 2 3 19" xfId="3921"/>
    <cellStyle name="Comma 3 2 2 2 2 2 2 2 2 2 2 3 2" xfId="3922"/>
    <cellStyle name="Comma 3 2 2 2 2 2 2 2 2 2 2 3 20" xfId="3923"/>
    <cellStyle name="Comma 3 2 2 2 2 2 2 2 2 2 2 3 21" xfId="3924"/>
    <cellStyle name="Comma 3 2 2 2 2 2 2 2 2 2 2 3 22" xfId="3925"/>
    <cellStyle name="Comma 3 2 2 2 2 2 2 2 2 2 2 3 3" xfId="3926"/>
    <cellStyle name="Comma 3 2 2 2 2 2 2 2 2 2 2 3 4" xfId="3927"/>
    <cellStyle name="Comma 3 2 2 2 2 2 2 2 2 2 2 3 5" xfId="3928"/>
    <cellStyle name="Comma 3 2 2 2 2 2 2 2 2 2 2 3 6" xfId="3929"/>
    <cellStyle name="Comma 3 2 2 2 2 2 2 2 2 2 2 3 7" xfId="3930"/>
    <cellStyle name="Comma 3 2 2 2 2 2 2 2 2 2 2 3 8" xfId="3931"/>
    <cellStyle name="Comma 3 2 2 2 2 2 2 2 2 2 2 3 9" xfId="3932"/>
    <cellStyle name="Comma 3 2 2 2 2 2 2 2 2 2 20" xfId="3933"/>
    <cellStyle name="Comma 3 2 2 2 2 2 2 2 2 2 21" xfId="3934"/>
    <cellStyle name="Comma 3 2 2 2 2 2 2 2 2 2 22" xfId="3935"/>
    <cellStyle name="Comma 3 2 2 2 2 2 2 2 2 2 23" xfId="3936"/>
    <cellStyle name="Comma 3 2 2 2 2 2 2 2 2 2 24" xfId="3937"/>
    <cellStyle name="Comma 3 2 2 2 2 2 2 2 2 2 3" xfId="3938"/>
    <cellStyle name="Comma 3 2 2 2 2 2 2 2 2 2 3 2" xfId="3939"/>
    <cellStyle name="Comma 3 2 2 2 2 2 2 2 2 2 4" xfId="3940"/>
    <cellStyle name="Comma 3 2 2 2 2 2 2 2 2 2 5" xfId="3941"/>
    <cellStyle name="Comma 3 2 2 2 2 2 2 2 2 2 6" xfId="3942"/>
    <cellStyle name="Comma 3 2 2 2 2 2 2 2 2 2 7" xfId="3943"/>
    <cellStyle name="Comma 3 2 2 2 2 2 2 2 2 2 8" xfId="3944"/>
    <cellStyle name="Comma 3 2 2 2 2 2 2 2 2 2 9" xfId="3945"/>
    <cellStyle name="Comma 3 2 2 2 2 2 2 2 2 3" xfId="3946"/>
    <cellStyle name="Comma 3 2 2 2 2 2 2 2 2 3 10" xfId="3947"/>
    <cellStyle name="Comma 3 2 2 2 2 2 2 2 2 3 11" xfId="3948"/>
    <cellStyle name="Comma 3 2 2 2 2 2 2 2 2 3 12" xfId="3949"/>
    <cellStyle name="Comma 3 2 2 2 2 2 2 2 2 3 13" xfId="3950"/>
    <cellStyle name="Comma 3 2 2 2 2 2 2 2 2 3 14" xfId="3951"/>
    <cellStyle name="Comma 3 2 2 2 2 2 2 2 2 3 15" xfId="3952"/>
    <cellStyle name="Comma 3 2 2 2 2 2 2 2 2 3 16" xfId="3953"/>
    <cellStyle name="Comma 3 2 2 2 2 2 2 2 2 3 17" xfId="3954"/>
    <cellStyle name="Comma 3 2 2 2 2 2 2 2 2 3 18" xfId="3955"/>
    <cellStyle name="Comma 3 2 2 2 2 2 2 2 2 3 19" xfId="3956"/>
    <cellStyle name="Comma 3 2 2 2 2 2 2 2 2 3 2" xfId="3957"/>
    <cellStyle name="Comma 3 2 2 2 2 2 2 2 2 3 20" xfId="3958"/>
    <cellStyle name="Comma 3 2 2 2 2 2 2 2 2 3 21" xfId="3959"/>
    <cellStyle name="Comma 3 2 2 2 2 2 2 2 2 3 22" xfId="3960"/>
    <cellStyle name="Comma 3 2 2 2 2 2 2 2 2 3 3" xfId="3961"/>
    <cellStyle name="Comma 3 2 2 2 2 2 2 2 2 3 4" xfId="3962"/>
    <cellStyle name="Comma 3 2 2 2 2 2 2 2 2 3 5" xfId="3963"/>
    <cellStyle name="Comma 3 2 2 2 2 2 2 2 2 3 6" xfId="3964"/>
    <cellStyle name="Comma 3 2 2 2 2 2 2 2 2 3 7" xfId="3965"/>
    <cellStyle name="Comma 3 2 2 2 2 2 2 2 2 3 8" xfId="3966"/>
    <cellStyle name="Comma 3 2 2 2 2 2 2 2 2 3 9" xfId="3967"/>
    <cellStyle name="Comma 3 2 2 2 2 2 2 2 2 4" xfId="3968"/>
    <cellStyle name="Comma 3 2 2 2 2 2 2 2 2 4 10" xfId="3969"/>
    <cellStyle name="Comma 3 2 2 2 2 2 2 2 2 4 11" xfId="3970"/>
    <cellStyle name="Comma 3 2 2 2 2 2 2 2 2 4 12" xfId="3971"/>
    <cellStyle name="Comma 3 2 2 2 2 2 2 2 2 4 13" xfId="3972"/>
    <cellStyle name="Comma 3 2 2 2 2 2 2 2 2 4 14" xfId="3973"/>
    <cellStyle name="Comma 3 2 2 2 2 2 2 2 2 4 15" xfId="3974"/>
    <cellStyle name="Comma 3 2 2 2 2 2 2 2 2 4 16" xfId="3975"/>
    <cellStyle name="Comma 3 2 2 2 2 2 2 2 2 4 17" xfId="3976"/>
    <cellStyle name="Comma 3 2 2 2 2 2 2 2 2 4 18" xfId="3977"/>
    <cellStyle name="Comma 3 2 2 2 2 2 2 2 2 4 19" xfId="3978"/>
    <cellStyle name="Comma 3 2 2 2 2 2 2 2 2 4 2" xfId="3979"/>
    <cellStyle name="Comma 3 2 2 2 2 2 2 2 2 4 20" xfId="3980"/>
    <cellStyle name="Comma 3 2 2 2 2 2 2 2 2 4 21" xfId="3981"/>
    <cellStyle name="Comma 3 2 2 2 2 2 2 2 2 4 22" xfId="3982"/>
    <cellStyle name="Comma 3 2 2 2 2 2 2 2 2 4 3" xfId="3983"/>
    <cellStyle name="Comma 3 2 2 2 2 2 2 2 2 4 4" xfId="3984"/>
    <cellStyle name="Comma 3 2 2 2 2 2 2 2 2 4 5" xfId="3985"/>
    <cellStyle name="Comma 3 2 2 2 2 2 2 2 2 4 6" xfId="3986"/>
    <cellStyle name="Comma 3 2 2 2 2 2 2 2 2 4 7" xfId="3987"/>
    <cellStyle name="Comma 3 2 2 2 2 2 2 2 2 4 8" xfId="3988"/>
    <cellStyle name="Comma 3 2 2 2 2 2 2 2 2 4 9" xfId="3989"/>
    <cellStyle name="Comma 3 2 2 2 2 2 2 2 20" xfId="3990"/>
    <cellStyle name="Comma 3 2 2 2 2 2 2 2 20 10" xfId="3991"/>
    <cellStyle name="Comma 3 2 2 2 2 2 2 2 20 11" xfId="3992"/>
    <cellStyle name="Comma 3 2 2 2 2 2 2 2 20 12" xfId="3993"/>
    <cellStyle name="Comma 3 2 2 2 2 2 2 2 20 13" xfId="3994"/>
    <cellStyle name="Comma 3 2 2 2 2 2 2 2 20 14" xfId="3995"/>
    <cellStyle name="Comma 3 2 2 2 2 2 2 2 20 15" xfId="3996"/>
    <cellStyle name="Comma 3 2 2 2 2 2 2 2 20 16" xfId="3997"/>
    <cellStyle name="Comma 3 2 2 2 2 2 2 2 20 17" xfId="3998"/>
    <cellStyle name="Comma 3 2 2 2 2 2 2 2 20 18" xfId="3999"/>
    <cellStyle name="Comma 3 2 2 2 2 2 2 2 20 19" xfId="4000"/>
    <cellStyle name="Comma 3 2 2 2 2 2 2 2 20 2" xfId="4001"/>
    <cellStyle name="Comma 3 2 2 2 2 2 2 2 20 20" xfId="4002"/>
    <cellStyle name="Comma 3 2 2 2 2 2 2 2 20 21" xfId="4003"/>
    <cellStyle name="Comma 3 2 2 2 2 2 2 2 20 22" xfId="4004"/>
    <cellStyle name="Comma 3 2 2 2 2 2 2 2 20 3" xfId="4005"/>
    <cellStyle name="Comma 3 2 2 2 2 2 2 2 20 4" xfId="4006"/>
    <cellStyle name="Comma 3 2 2 2 2 2 2 2 20 5" xfId="4007"/>
    <cellStyle name="Comma 3 2 2 2 2 2 2 2 20 6" xfId="4008"/>
    <cellStyle name="Comma 3 2 2 2 2 2 2 2 20 7" xfId="4009"/>
    <cellStyle name="Comma 3 2 2 2 2 2 2 2 20 8" xfId="4010"/>
    <cellStyle name="Comma 3 2 2 2 2 2 2 2 20 9" xfId="4011"/>
    <cellStyle name="Comma 3 2 2 2 2 2 2 2 21" xfId="4012"/>
    <cellStyle name="Comma 3 2 2 2 2 2 2 2 21 10" xfId="4013"/>
    <cellStyle name="Comma 3 2 2 2 2 2 2 2 21 11" xfId="4014"/>
    <cellStyle name="Comma 3 2 2 2 2 2 2 2 21 12" xfId="4015"/>
    <cellStyle name="Comma 3 2 2 2 2 2 2 2 21 13" xfId="4016"/>
    <cellStyle name="Comma 3 2 2 2 2 2 2 2 21 14" xfId="4017"/>
    <cellStyle name="Comma 3 2 2 2 2 2 2 2 21 15" xfId="4018"/>
    <cellStyle name="Comma 3 2 2 2 2 2 2 2 21 16" xfId="4019"/>
    <cellStyle name="Comma 3 2 2 2 2 2 2 2 21 17" xfId="4020"/>
    <cellStyle name="Comma 3 2 2 2 2 2 2 2 21 18" xfId="4021"/>
    <cellStyle name="Comma 3 2 2 2 2 2 2 2 21 19" xfId="4022"/>
    <cellStyle name="Comma 3 2 2 2 2 2 2 2 21 2" xfId="4023"/>
    <cellStyle name="Comma 3 2 2 2 2 2 2 2 21 20" xfId="4024"/>
    <cellStyle name="Comma 3 2 2 2 2 2 2 2 21 21" xfId="4025"/>
    <cellStyle name="Comma 3 2 2 2 2 2 2 2 21 22" xfId="4026"/>
    <cellStyle name="Comma 3 2 2 2 2 2 2 2 21 3" xfId="4027"/>
    <cellStyle name="Comma 3 2 2 2 2 2 2 2 21 4" xfId="4028"/>
    <cellStyle name="Comma 3 2 2 2 2 2 2 2 21 5" xfId="4029"/>
    <cellStyle name="Comma 3 2 2 2 2 2 2 2 21 6" xfId="4030"/>
    <cellStyle name="Comma 3 2 2 2 2 2 2 2 21 7" xfId="4031"/>
    <cellStyle name="Comma 3 2 2 2 2 2 2 2 21 8" xfId="4032"/>
    <cellStyle name="Comma 3 2 2 2 2 2 2 2 21 9" xfId="4033"/>
    <cellStyle name="Comma 3 2 2 2 2 2 2 2 22" xfId="4034"/>
    <cellStyle name="Comma 3 2 2 2 2 2 2 2 22 10" xfId="4035"/>
    <cellStyle name="Comma 3 2 2 2 2 2 2 2 22 11" xfId="4036"/>
    <cellStyle name="Comma 3 2 2 2 2 2 2 2 22 12" xfId="4037"/>
    <cellStyle name="Comma 3 2 2 2 2 2 2 2 22 13" xfId="4038"/>
    <cellStyle name="Comma 3 2 2 2 2 2 2 2 22 14" xfId="4039"/>
    <cellStyle name="Comma 3 2 2 2 2 2 2 2 22 15" xfId="4040"/>
    <cellStyle name="Comma 3 2 2 2 2 2 2 2 22 16" xfId="4041"/>
    <cellStyle name="Comma 3 2 2 2 2 2 2 2 22 17" xfId="4042"/>
    <cellStyle name="Comma 3 2 2 2 2 2 2 2 22 18" xfId="4043"/>
    <cellStyle name="Comma 3 2 2 2 2 2 2 2 22 19" xfId="4044"/>
    <cellStyle name="Comma 3 2 2 2 2 2 2 2 22 2" xfId="4045"/>
    <cellStyle name="Comma 3 2 2 2 2 2 2 2 22 20" xfId="4046"/>
    <cellStyle name="Comma 3 2 2 2 2 2 2 2 22 21" xfId="4047"/>
    <cellStyle name="Comma 3 2 2 2 2 2 2 2 22 22" xfId="4048"/>
    <cellStyle name="Comma 3 2 2 2 2 2 2 2 22 3" xfId="4049"/>
    <cellStyle name="Comma 3 2 2 2 2 2 2 2 22 4" xfId="4050"/>
    <cellStyle name="Comma 3 2 2 2 2 2 2 2 22 5" xfId="4051"/>
    <cellStyle name="Comma 3 2 2 2 2 2 2 2 22 6" xfId="4052"/>
    <cellStyle name="Comma 3 2 2 2 2 2 2 2 22 7" xfId="4053"/>
    <cellStyle name="Comma 3 2 2 2 2 2 2 2 22 8" xfId="4054"/>
    <cellStyle name="Comma 3 2 2 2 2 2 2 2 22 9" xfId="4055"/>
    <cellStyle name="Comma 3 2 2 2 2 2 2 2 23" xfId="4056"/>
    <cellStyle name="Comma 3 2 2 2 2 2 2 2 23 10" xfId="4057"/>
    <cellStyle name="Comma 3 2 2 2 2 2 2 2 23 11" xfId="4058"/>
    <cellStyle name="Comma 3 2 2 2 2 2 2 2 23 12" xfId="4059"/>
    <cellStyle name="Comma 3 2 2 2 2 2 2 2 23 13" xfId="4060"/>
    <cellStyle name="Comma 3 2 2 2 2 2 2 2 23 14" xfId="4061"/>
    <cellStyle name="Comma 3 2 2 2 2 2 2 2 23 15" xfId="4062"/>
    <cellStyle name="Comma 3 2 2 2 2 2 2 2 23 16" xfId="4063"/>
    <cellStyle name="Comma 3 2 2 2 2 2 2 2 23 17" xfId="4064"/>
    <cellStyle name="Comma 3 2 2 2 2 2 2 2 23 18" xfId="4065"/>
    <cellStyle name="Comma 3 2 2 2 2 2 2 2 23 19" xfId="4066"/>
    <cellStyle name="Comma 3 2 2 2 2 2 2 2 23 2" xfId="4067"/>
    <cellStyle name="Comma 3 2 2 2 2 2 2 2 23 20" xfId="4068"/>
    <cellStyle name="Comma 3 2 2 2 2 2 2 2 23 21" xfId="4069"/>
    <cellStyle name="Comma 3 2 2 2 2 2 2 2 23 22" xfId="4070"/>
    <cellStyle name="Comma 3 2 2 2 2 2 2 2 23 3" xfId="4071"/>
    <cellStyle name="Comma 3 2 2 2 2 2 2 2 23 4" xfId="4072"/>
    <cellStyle name="Comma 3 2 2 2 2 2 2 2 23 5" xfId="4073"/>
    <cellStyle name="Comma 3 2 2 2 2 2 2 2 23 6" xfId="4074"/>
    <cellStyle name="Comma 3 2 2 2 2 2 2 2 23 7" xfId="4075"/>
    <cellStyle name="Comma 3 2 2 2 2 2 2 2 23 8" xfId="4076"/>
    <cellStyle name="Comma 3 2 2 2 2 2 2 2 23 9" xfId="4077"/>
    <cellStyle name="Comma 3 2 2 2 2 2 2 2 24" xfId="4078"/>
    <cellStyle name="Comma 3 2 2 2 2 2 2 2 24 10" xfId="4079"/>
    <cellStyle name="Comma 3 2 2 2 2 2 2 2 24 11" xfId="4080"/>
    <cellStyle name="Comma 3 2 2 2 2 2 2 2 24 12" xfId="4081"/>
    <cellStyle name="Comma 3 2 2 2 2 2 2 2 24 13" xfId="4082"/>
    <cellStyle name="Comma 3 2 2 2 2 2 2 2 24 14" xfId="4083"/>
    <cellStyle name="Comma 3 2 2 2 2 2 2 2 24 15" xfId="4084"/>
    <cellStyle name="Comma 3 2 2 2 2 2 2 2 24 16" xfId="4085"/>
    <cellStyle name="Comma 3 2 2 2 2 2 2 2 24 17" xfId="4086"/>
    <cellStyle name="Comma 3 2 2 2 2 2 2 2 24 18" xfId="4087"/>
    <cellStyle name="Comma 3 2 2 2 2 2 2 2 24 19" xfId="4088"/>
    <cellStyle name="Comma 3 2 2 2 2 2 2 2 24 2" xfId="4089"/>
    <cellStyle name="Comma 3 2 2 2 2 2 2 2 24 20" xfId="4090"/>
    <cellStyle name="Comma 3 2 2 2 2 2 2 2 24 21" xfId="4091"/>
    <cellStyle name="Comma 3 2 2 2 2 2 2 2 24 22" xfId="4092"/>
    <cellStyle name="Comma 3 2 2 2 2 2 2 2 24 3" xfId="4093"/>
    <cellStyle name="Comma 3 2 2 2 2 2 2 2 24 4" xfId="4094"/>
    <cellStyle name="Comma 3 2 2 2 2 2 2 2 24 5" xfId="4095"/>
    <cellStyle name="Comma 3 2 2 2 2 2 2 2 24 6" xfId="4096"/>
    <cellStyle name="Comma 3 2 2 2 2 2 2 2 24 7" xfId="4097"/>
    <cellStyle name="Comma 3 2 2 2 2 2 2 2 24 8" xfId="4098"/>
    <cellStyle name="Comma 3 2 2 2 2 2 2 2 24 9" xfId="4099"/>
    <cellStyle name="Comma 3 2 2 2 2 2 2 2 25" xfId="4100"/>
    <cellStyle name="Comma 3 2 2 2 2 2 2 2 25 10" xfId="4101"/>
    <cellStyle name="Comma 3 2 2 2 2 2 2 2 25 11" xfId="4102"/>
    <cellStyle name="Comma 3 2 2 2 2 2 2 2 25 12" xfId="4103"/>
    <cellStyle name="Comma 3 2 2 2 2 2 2 2 25 13" xfId="4104"/>
    <cellStyle name="Comma 3 2 2 2 2 2 2 2 25 14" xfId="4105"/>
    <cellStyle name="Comma 3 2 2 2 2 2 2 2 25 15" xfId="4106"/>
    <cellStyle name="Comma 3 2 2 2 2 2 2 2 25 16" xfId="4107"/>
    <cellStyle name="Comma 3 2 2 2 2 2 2 2 25 17" xfId="4108"/>
    <cellStyle name="Comma 3 2 2 2 2 2 2 2 25 18" xfId="4109"/>
    <cellStyle name="Comma 3 2 2 2 2 2 2 2 25 19" xfId="4110"/>
    <cellStyle name="Comma 3 2 2 2 2 2 2 2 25 2" xfId="4111"/>
    <cellStyle name="Comma 3 2 2 2 2 2 2 2 25 20" xfId="4112"/>
    <cellStyle name="Comma 3 2 2 2 2 2 2 2 25 21" xfId="4113"/>
    <cellStyle name="Comma 3 2 2 2 2 2 2 2 25 22" xfId="4114"/>
    <cellStyle name="Comma 3 2 2 2 2 2 2 2 25 3" xfId="4115"/>
    <cellStyle name="Comma 3 2 2 2 2 2 2 2 25 4" xfId="4116"/>
    <cellStyle name="Comma 3 2 2 2 2 2 2 2 25 5" xfId="4117"/>
    <cellStyle name="Comma 3 2 2 2 2 2 2 2 25 6" xfId="4118"/>
    <cellStyle name="Comma 3 2 2 2 2 2 2 2 25 7" xfId="4119"/>
    <cellStyle name="Comma 3 2 2 2 2 2 2 2 25 8" xfId="4120"/>
    <cellStyle name="Comma 3 2 2 2 2 2 2 2 25 9" xfId="4121"/>
    <cellStyle name="Comma 3 2 2 2 2 2 2 2 26" xfId="4122"/>
    <cellStyle name="Comma 3 2 2 2 2 2 2 2 26 10" xfId="4123"/>
    <cellStyle name="Comma 3 2 2 2 2 2 2 2 26 11" xfId="4124"/>
    <cellStyle name="Comma 3 2 2 2 2 2 2 2 26 12" xfId="4125"/>
    <cellStyle name="Comma 3 2 2 2 2 2 2 2 26 13" xfId="4126"/>
    <cellStyle name="Comma 3 2 2 2 2 2 2 2 26 14" xfId="4127"/>
    <cellStyle name="Comma 3 2 2 2 2 2 2 2 26 15" xfId="4128"/>
    <cellStyle name="Comma 3 2 2 2 2 2 2 2 26 16" xfId="4129"/>
    <cellStyle name="Comma 3 2 2 2 2 2 2 2 26 17" xfId="4130"/>
    <cellStyle name="Comma 3 2 2 2 2 2 2 2 26 18" xfId="4131"/>
    <cellStyle name="Comma 3 2 2 2 2 2 2 2 26 19" xfId="4132"/>
    <cellStyle name="Comma 3 2 2 2 2 2 2 2 26 2" xfId="4133"/>
    <cellStyle name="Comma 3 2 2 2 2 2 2 2 26 20" xfId="4134"/>
    <cellStyle name="Comma 3 2 2 2 2 2 2 2 26 21" xfId="4135"/>
    <cellStyle name="Comma 3 2 2 2 2 2 2 2 26 22" xfId="4136"/>
    <cellStyle name="Comma 3 2 2 2 2 2 2 2 26 3" xfId="4137"/>
    <cellStyle name="Comma 3 2 2 2 2 2 2 2 26 4" xfId="4138"/>
    <cellStyle name="Comma 3 2 2 2 2 2 2 2 26 5" xfId="4139"/>
    <cellStyle name="Comma 3 2 2 2 2 2 2 2 26 6" xfId="4140"/>
    <cellStyle name="Comma 3 2 2 2 2 2 2 2 26 7" xfId="4141"/>
    <cellStyle name="Comma 3 2 2 2 2 2 2 2 26 8" xfId="4142"/>
    <cellStyle name="Comma 3 2 2 2 2 2 2 2 26 9" xfId="4143"/>
    <cellStyle name="Comma 3 2 2 2 2 2 2 2 27" xfId="4144"/>
    <cellStyle name="Comma 3 2 2 2 2 2 2 2 27 10" xfId="4145"/>
    <cellStyle name="Comma 3 2 2 2 2 2 2 2 27 11" xfId="4146"/>
    <cellStyle name="Comma 3 2 2 2 2 2 2 2 27 12" xfId="4147"/>
    <cellStyle name="Comma 3 2 2 2 2 2 2 2 27 13" xfId="4148"/>
    <cellStyle name="Comma 3 2 2 2 2 2 2 2 27 14" xfId="4149"/>
    <cellStyle name="Comma 3 2 2 2 2 2 2 2 27 15" xfId="4150"/>
    <cellStyle name="Comma 3 2 2 2 2 2 2 2 27 16" xfId="4151"/>
    <cellStyle name="Comma 3 2 2 2 2 2 2 2 27 17" xfId="4152"/>
    <cellStyle name="Comma 3 2 2 2 2 2 2 2 27 18" xfId="4153"/>
    <cellStyle name="Comma 3 2 2 2 2 2 2 2 27 19" xfId="4154"/>
    <cellStyle name="Comma 3 2 2 2 2 2 2 2 27 2" xfId="4155"/>
    <cellStyle name="Comma 3 2 2 2 2 2 2 2 27 20" xfId="4156"/>
    <cellStyle name="Comma 3 2 2 2 2 2 2 2 27 21" xfId="4157"/>
    <cellStyle name="Comma 3 2 2 2 2 2 2 2 27 22" xfId="4158"/>
    <cellStyle name="Comma 3 2 2 2 2 2 2 2 27 3" xfId="4159"/>
    <cellStyle name="Comma 3 2 2 2 2 2 2 2 27 4" xfId="4160"/>
    <cellStyle name="Comma 3 2 2 2 2 2 2 2 27 5" xfId="4161"/>
    <cellStyle name="Comma 3 2 2 2 2 2 2 2 27 6" xfId="4162"/>
    <cellStyle name="Comma 3 2 2 2 2 2 2 2 27 7" xfId="4163"/>
    <cellStyle name="Comma 3 2 2 2 2 2 2 2 27 8" xfId="4164"/>
    <cellStyle name="Comma 3 2 2 2 2 2 2 2 27 9" xfId="4165"/>
    <cellStyle name="Comma 3 2 2 2 2 2 2 2 28" xfId="4166"/>
    <cellStyle name="Comma 3 2 2 2 2 2 2 2 28 10" xfId="4167"/>
    <cellStyle name="Comma 3 2 2 2 2 2 2 2 28 11" xfId="4168"/>
    <cellStyle name="Comma 3 2 2 2 2 2 2 2 28 12" xfId="4169"/>
    <cellStyle name="Comma 3 2 2 2 2 2 2 2 28 13" xfId="4170"/>
    <cellStyle name="Comma 3 2 2 2 2 2 2 2 28 14" xfId="4171"/>
    <cellStyle name="Comma 3 2 2 2 2 2 2 2 28 15" xfId="4172"/>
    <cellStyle name="Comma 3 2 2 2 2 2 2 2 28 16" xfId="4173"/>
    <cellStyle name="Comma 3 2 2 2 2 2 2 2 28 17" xfId="4174"/>
    <cellStyle name="Comma 3 2 2 2 2 2 2 2 28 18" xfId="4175"/>
    <cellStyle name="Comma 3 2 2 2 2 2 2 2 28 19" xfId="4176"/>
    <cellStyle name="Comma 3 2 2 2 2 2 2 2 28 2" xfId="4177"/>
    <cellStyle name="Comma 3 2 2 2 2 2 2 2 28 20" xfId="4178"/>
    <cellStyle name="Comma 3 2 2 2 2 2 2 2 28 21" xfId="4179"/>
    <cellStyle name="Comma 3 2 2 2 2 2 2 2 28 22" xfId="4180"/>
    <cellStyle name="Comma 3 2 2 2 2 2 2 2 28 3" xfId="4181"/>
    <cellStyle name="Comma 3 2 2 2 2 2 2 2 28 4" xfId="4182"/>
    <cellStyle name="Comma 3 2 2 2 2 2 2 2 28 5" xfId="4183"/>
    <cellStyle name="Comma 3 2 2 2 2 2 2 2 28 6" xfId="4184"/>
    <cellStyle name="Comma 3 2 2 2 2 2 2 2 28 7" xfId="4185"/>
    <cellStyle name="Comma 3 2 2 2 2 2 2 2 28 8" xfId="4186"/>
    <cellStyle name="Comma 3 2 2 2 2 2 2 2 28 9" xfId="4187"/>
    <cellStyle name="Comma 3 2 2 2 2 2 2 2 29" xfId="4188"/>
    <cellStyle name="Comma 3 2 2 2 2 2 2 2 29 10" xfId="4189"/>
    <cellStyle name="Comma 3 2 2 2 2 2 2 2 29 11" xfId="4190"/>
    <cellStyle name="Comma 3 2 2 2 2 2 2 2 29 12" xfId="4191"/>
    <cellStyle name="Comma 3 2 2 2 2 2 2 2 29 13" xfId="4192"/>
    <cellStyle name="Comma 3 2 2 2 2 2 2 2 29 14" xfId="4193"/>
    <cellStyle name="Comma 3 2 2 2 2 2 2 2 29 15" xfId="4194"/>
    <cellStyle name="Comma 3 2 2 2 2 2 2 2 29 16" xfId="4195"/>
    <cellStyle name="Comma 3 2 2 2 2 2 2 2 29 17" xfId="4196"/>
    <cellStyle name="Comma 3 2 2 2 2 2 2 2 29 18" xfId="4197"/>
    <cellStyle name="Comma 3 2 2 2 2 2 2 2 29 19" xfId="4198"/>
    <cellStyle name="Comma 3 2 2 2 2 2 2 2 29 2" xfId="4199"/>
    <cellStyle name="Comma 3 2 2 2 2 2 2 2 29 20" xfId="4200"/>
    <cellStyle name="Comma 3 2 2 2 2 2 2 2 29 21" xfId="4201"/>
    <cellStyle name="Comma 3 2 2 2 2 2 2 2 29 22" xfId="4202"/>
    <cellStyle name="Comma 3 2 2 2 2 2 2 2 29 3" xfId="4203"/>
    <cellStyle name="Comma 3 2 2 2 2 2 2 2 29 4" xfId="4204"/>
    <cellStyle name="Comma 3 2 2 2 2 2 2 2 29 5" xfId="4205"/>
    <cellStyle name="Comma 3 2 2 2 2 2 2 2 29 6" xfId="4206"/>
    <cellStyle name="Comma 3 2 2 2 2 2 2 2 29 7" xfId="4207"/>
    <cellStyle name="Comma 3 2 2 2 2 2 2 2 29 8" xfId="4208"/>
    <cellStyle name="Comma 3 2 2 2 2 2 2 2 29 9" xfId="4209"/>
    <cellStyle name="Comma 3 2 2 2 2 2 2 2 3" xfId="4210"/>
    <cellStyle name="Comma 3 2 2 2 2 2 2 2 3 10" xfId="4211"/>
    <cellStyle name="Comma 3 2 2 2 2 2 2 2 3 11" xfId="4212"/>
    <cellStyle name="Comma 3 2 2 2 2 2 2 2 3 12" xfId="4213"/>
    <cellStyle name="Comma 3 2 2 2 2 2 2 2 3 13" xfId="4214"/>
    <cellStyle name="Comma 3 2 2 2 2 2 2 2 3 14" xfId="4215"/>
    <cellStyle name="Comma 3 2 2 2 2 2 2 2 3 15" xfId="4216"/>
    <cellStyle name="Comma 3 2 2 2 2 2 2 2 3 16" xfId="4217"/>
    <cellStyle name="Comma 3 2 2 2 2 2 2 2 3 17" xfId="4218"/>
    <cellStyle name="Comma 3 2 2 2 2 2 2 2 3 18" xfId="4219"/>
    <cellStyle name="Comma 3 2 2 2 2 2 2 2 3 19" xfId="4220"/>
    <cellStyle name="Comma 3 2 2 2 2 2 2 2 3 2" xfId="4221"/>
    <cellStyle name="Comma 3 2 2 2 2 2 2 2 3 20" xfId="4222"/>
    <cellStyle name="Comma 3 2 2 2 2 2 2 2 3 21" xfId="4223"/>
    <cellStyle name="Comma 3 2 2 2 2 2 2 2 3 22" xfId="4224"/>
    <cellStyle name="Comma 3 2 2 2 2 2 2 2 3 3" xfId="4225"/>
    <cellStyle name="Comma 3 2 2 2 2 2 2 2 3 4" xfId="4226"/>
    <cellStyle name="Comma 3 2 2 2 2 2 2 2 3 5" xfId="4227"/>
    <cellStyle name="Comma 3 2 2 2 2 2 2 2 3 6" xfId="4228"/>
    <cellStyle name="Comma 3 2 2 2 2 2 2 2 3 7" xfId="4229"/>
    <cellStyle name="Comma 3 2 2 2 2 2 2 2 3 8" xfId="4230"/>
    <cellStyle name="Comma 3 2 2 2 2 2 2 2 3 9" xfId="4231"/>
    <cellStyle name="Comma 3 2 2 2 2 2 2 2 30" xfId="4232"/>
    <cellStyle name="Comma 3 2 2 2 2 2 2 2 30 10" xfId="4233"/>
    <cellStyle name="Comma 3 2 2 2 2 2 2 2 30 11" xfId="4234"/>
    <cellStyle name="Comma 3 2 2 2 2 2 2 2 30 12" xfId="4235"/>
    <cellStyle name="Comma 3 2 2 2 2 2 2 2 30 13" xfId="4236"/>
    <cellStyle name="Comma 3 2 2 2 2 2 2 2 30 14" xfId="4237"/>
    <cellStyle name="Comma 3 2 2 2 2 2 2 2 30 15" xfId="4238"/>
    <cellStyle name="Comma 3 2 2 2 2 2 2 2 30 16" xfId="4239"/>
    <cellStyle name="Comma 3 2 2 2 2 2 2 2 30 17" xfId="4240"/>
    <cellStyle name="Comma 3 2 2 2 2 2 2 2 30 18" xfId="4241"/>
    <cellStyle name="Comma 3 2 2 2 2 2 2 2 30 19" xfId="4242"/>
    <cellStyle name="Comma 3 2 2 2 2 2 2 2 30 2" xfId="4243"/>
    <cellStyle name="Comma 3 2 2 2 2 2 2 2 30 20" xfId="4244"/>
    <cellStyle name="Comma 3 2 2 2 2 2 2 2 30 21" xfId="4245"/>
    <cellStyle name="Comma 3 2 2 2 2 2 2 2 30 22" xfId="4246"/>
    <cellStyle name="Comma 3 2 2 2 2 2 2 2 30 3" xfId="4247"/>
    <cellStyle name="Comma 3 2 2 2 2 2 2 2 30 4" xfId="4248"/>
    <cellStyle name="Comma 3 2 2 2 2 2 2 2 30 5" xfId="4249"/>
    <cellStyle name="Comma 3 2 2 2 2 2 2 2 30 6" xfId="4250"/>
    <cellStyle name="Comma 3 2 2 2 2 2 2 2 30 7" xfId="4251"/>
    <cellStyle name="Comma 3 2 2 2 2 2 2 2 30 8" xfId="4252"/>
    <cellStyle name="Comma 3 2 2 2 2 2 2 2 30 9" xfId="4253"/>
    <cellStyle name="Comma 3 2 2 2 2 2 2 2 31" xfId="4254"/>
    <cellStyle name="Comma 3 2 2 2 2 2 2 2 31 10" xfId="4255"/>
    <cellStyle name="Comma 3 2 2 2 2 2 2 2 31 11" xfId="4256"/>
    <cellStyle name="Comma 3 2 2 2 2 2 2 2 31 12" xfId="4257"/>
    <cellStyle name="Comma 3 2 2 2 2 2 2 2 31 13" xfId="4258"/>
    <cellStyle name="Comma 3 2 2 2 2 2 2 2 31 14" xfId="4259"/>
    <cellStyle name="Comma 3 2 2 2 2 2 2 2 31 15" xfId="4260"/>
    <cellStyle name="Comma 3 2 2 2 2 2 2 2 31 16" xfId="4261"/>
    <cellStyle name="Comma 3 2 2 2 2 2 2 2 31 17" xfId="4262"/>
    <cellStyle name="Comma 3 2 2 2 2 2 2 2 31 18" xfId="4263"/>
    <cellStyle name="Comma 3 2 2 2 2 2 2 2 31 19" xfId="4264"/>
    <cellStyle name="Comma 3 2 2 2 2 2 2 2 31 2" xfId="4265"/>
    <cellStyle name="Comma 3 2 2 2 2 2 2 2 31 20" xfId="4266"/>
    <cellStyle name="Comma 3 2 2 2 2 2 2 2 31 21" xfId="4267"/>
    <cellStyle name="Comma 3 2 2 2 2 2 2 2 31 22" xfId="4268"/>
    <cellStyle name="Comma 3 2 2 2 2 2 2 2 31 3" xfId="4269"/>
    <cellStyle name="Comma 3 2 2 2 2 2 2 2 31 4" xfId="4270"/>
    <cellStyle name="Comma 3 2 2 2 2 2 2 2 31 5" xfId="4271"/>
    <cellStyle name="Comma 3 2 2 2 2 2 2 2 31 6" xfId="4272"/>
    <cellStyle name="Comma 3 2 2 2 2 2 2 2 31 7" xfId="4273"/>
    <cellStyle name="Comma 3 2 2 2 2 2 2 2 31 8" xfId="4274"/>
    <cellStyle name="Comma 3 2 2 2 2 2 2 2 31 9" xfId="4275"/>
    <cellStyle name="Comma 3 2 2 2 2 2 2 2 32" xfId="4276"/>
    <cellStyle name="Comma 3 2 2 2 2 2 2 2 32 10" xfId="4277"/>
    <cellStyle name="Comma 3 2 2 2 2 2 2 2 32 11" xfId="4278"/>
    <cellStyle name="Comma 3 2 2 2 2 2 2 2 32 12" xfId="4279"/>
    <cellStyle name="Comma 3 2 2 2 2 2 2 2 32 13" xfId="4280"/>
    <cellStyle name="Comma 3 2 2 2 2 2 2 2 32 14" xfId="4281"/>
    <cellStyle name="Comma 3 2 2 2 2 2 2 2 32 15" xfId="4282"/>
    <cellStyle name="Comma 3 2 2 2 2 2 2 2 32 16" xfId="4283"/>
    <cellStyle name="Comma 3 2 2 2 2 2 2 2 32 17" xfId="4284"/>
    <cellStyle name="Comma 3 2 2 2 2 2 2 2 32 18" xfId="4285"/>
    <cellStyle name="Comma 3 2 2 2 2 2 2 2 32 19" xfId="4286"/>
    <cellStyle name="Comma 3 2 2 2 2 2 2 2 32 2" xfId="4287"/>
    <cellStyle name="Comma 3 2 2 2 2 2 2 2 32 20" xfId="4288"/>
    <cellStyle name="Comma 3 2 2 2 2 2 2 2 32 21" xfId="4289"/>
    <cellStyle name="Comma 3 2 2 2 2 2 2 2 32 22" xfId="4290"/>
    <cellStyle name="Comma 3 2 2 2 2 2 2 2 32 3" xfId="4291"/>
    <cellStyle name="Comma 3 2 2 2 2 2 2 2 32 4" xfId="4292"/>
    <cellStyle name="Comma 3 2 2 2 2 2 2 2 32 5" xfId="4293"/>
    <cellStyle name="Comma 3 2 2 2 2 2 2 2 32 6" xfId="4294"/>
    <cellStyle name="Comma 3 2 2 2 2 2 2 2 32 7" xfId="4295"/>
    <cellStyle name="Comma 3 2 2 2 2 2 2 2 32 8" xfId="4296"/>
    <cellStyle name="Comma 3 2 2 2 2 2 2 2 32 9" xfId="4297"/>
    <cellStyle name="Comma 3 2 2 2 2 2 2 2 33" xfId="4298"/>
    <cellStyle name="Comma 3 2 2 2 2 2 2 2 33 10" xfId="4299"/>
    <cellStyle name="Comma 3 2 2 2 2 2 2 2 33 11" xfId="4300"/>
    <cellStyle name="Comma 3 2 2 2 2 2 2 2 33 12" xfId="4301"/>
    <cellStyle name="Comma 3 2 2 2 2 2 2 2 33 13" xfId="4302"/>
    <cellStyle name="Comma 3 2 2 2 2 2 2 2 33 14" xfId="4303"/>
    <cellStyle name="Comma 3 2 2 2 2 2 2 2 33 15" xfId="4304"/>
    <cellStyle name="Comma 3 2 2 2 2 2 2 2 33 16" xfId="4305"/>
    <cellStyle name="Comma 3 2 2 2 2 2 2 2 33 17" xfId="4306"/>
    <cellStyle name="Comma 3 2 2 2 2 2 2 2 33 18" xfId="4307"/>
    <cellStyle name="Comma 3 2 2 2 2 2 2 2 33 19" xfId="4308"/>
    <cellStyle name="Comma 3 2 2 2 2 2 2 2 33 2" xfId="4309"/>
    <cellStyle name="Comma 3 2 2 2 2 2 2 2 33 20" xfId="4310"/>
    <cellStyle name="Comma 3 2 2 2 2 2 2 2 33 21" xfId="4311"/>
    <cellStyle name="Comma 3 2 2 2 2 2 2 2 33 22" xfId="4312"/>
    <cellStyle name="Comma 3 2 2 2 2 2 2 2 33 3" xfId="4313"/>
    <cellStyle name="Comma 3 2 2 2 2 2 2 2 33 4" xfId="4314"/>
    <cellStyle name="Comma 3 2 2 2 2 2 2 2 33 5" xfId="4315"/>
    <cellStyle name="Comma 3 2 2 2 2 2 2 2 33 6" xfId="4316"/>
    <cellStyle name="Comma 3 2 2 2 2 2 2 2 33 7" xfId="4317"/>
    <cellStyle name="Comma 3 2 2 2 2 2 2 2 33 8" xfId="4318"/>
    <cellStyle name="Comma 3 2 2 2 2 2 2 2 33 9" xfId="4319"/>
    <cellStyle name="Comma 3 2 2 2 2 2 2 2 34" xfId="4320"/>
    <cellStyle name="Comma 3 2 2 2 2 2 2 2 34 10" xfId="4321"/>
    <cellStyle name="Comma 3 2 2 2 2 2 2 2 34 11" xfId="4322"/>
    <cellStyle name="Comma 3 2 2 2 2 2 2 2 34 12" xfId="4323"/>
    <cellStyle name="Comma 3 2 2 2 2 2 2 2 34 13" xfId="4324"/>
    <cellStyle name="Comma 3 2 2 2 2 2 2 2 34 14" xfId="4325"/>
    <cellStyle name="Comma 3 2 2 2 2 2 2 2 34 15" xfId="4326"/>
    <cellStyle name="Comma 3 2 2 2 2 2 2 2 34 16" xfId="4327"/>
    <cellStyle name="Comma 3 2 2 2 2 2 2 2 34 17" xfId="4328"/>
    <cellStyle name="Comma 3 2 2 2 2 2 2 2 34 18" xfId="4329"/>
    <cellStyle name="Comma 3 2 2 2 2 2 2 2 34 19" xfId="4330"/>
    <cellStyle name="Comma 3 2 2 2 2 2 2 2 34 2" xfId="4331"/>
    <cellStyle name="Comma 3 2 2 2 2 2 2 2 34 20" xfId="4332"/>
    <cellStyle name="Comma 3 2 2 2 2 2 2 2 34 21" xfId="4333"/>
    <cellStyle name="Comma 3 2 2 2 2 2 2 2 34 22" xfId="4334"/>
    <cellStyle name="Comma 3 2 2 2 2 2 2 2 34 3" xfId="4335"/>
    <cellStyle name="Comma 3 2 2 2 2 2 2 2 34 4" xfId="4336"/>
    <cellStyle name="Comma 3 2 2 2 2 2 2 2 34 5" xfId="4337"/>
    <cellStyle name="Comma 3 2 2 2 2 2 2 2 34 6" xfId="4338"/>
    <cellStyle name="Comma 3 2 2 2 2 2 2 2 34 7" xfId="4339"/>
    <cellStyle name="Comma 3 2 2 2 2 2 2 2 34 8" xfId="4340"/>
    <cellStyle name="Comma 3 2 2 2 2 2 2 2 34 9" xfId="4341"/>
    <cellStyle name="Comma 3 2 2 2 2 2 2 2 35" xfId="4342"/>
    <cellStyle name="Comma 3 2 2 2 2 2 2 2 35 10" xfId="4343"/>
    <cellStyle name="Comma 3 2 2 2 2 2 2 2 35 11" xfId="4344"/>
    <cellStyle name="Comma 3 2 2 2 2 2 2 2 35 12" xfId="4345"/>
    <cellStyle name="Comma 3 2 2 2 2 2 2 2 35 13" xfId="4346"/>
    <cellStyle name="Comma 3 2 2 2 2 2 2 2 35 14" xfId="4347"/>
    <cellStyle name="Comma 3 2 2 2 2 2 2 2 35 15" xfId="4348"/>
    <cellStyle name="Comma 3 2 2 2 2 2 2 2 35 16" xfId="4349"/>
    <cellStyle name="Comma 3 2 2 2 2 2 2 2 35 17" xfId="4350"/>
    <cellStyle name="Comma 3 2 2 2 2 2 2 2 35 18" xfId="4351"/>
    <cellStyle name="Comma 3 2 2 2 2 2 2 2 35 19" xfId="4352"/>
    <cellStyle name="Comma 3 2 2 2 2 2 2 2 35 2" xfId="4353"/>
    <cellStyle name="Comma 3 2 2 2 2 2 2 2 35 20" xfId="4354"/>
    <cellStyle name="Comma 3 2 2 2 2 2 2 2 35 21" xfId="4355"/>
    <cellStyle name="Comma 3 2 2 2 2 2 2 2 35 22" xfId="4356"/>
    <cellStyle name="Comma 3 2 2 2 2 2 2 2 35 3" xfId="4357"/>
    <cellStyle name="Comma 3 2 2 2 2 2 2 2 35 4" xfId="4358"/>
    <cellStyle name="Comma 3 2 2 2 2 2 2 2 35 5" xfId="4359"/>
    <cellStyle name="Comma 3 2 2 2 2 2 2 2 35 6" xfId="4360"/>
    <cellStyle name="Comma 3 2 2 2 2 2 2 2 35 7" xfId="4361"/>
    <cellStyle name="Comma 3 2 2 2 2 2 2 2 35 8" xfId="4362"/>
    <cellStyle name="Comma 3 2 2 2 2 2 2 2 35 9" xfId="4363"/>
    <cellStyle name="Comma 3 2 2 2 2 2 2 2 36" xfId="4364"/>
    <cellStyle name="Comma 3 2 2 2 2 2 2 2 36 10" xfId="4365"/>
    <cellStyle name="Comma 3 2 2 2 2 2 2 2 36 11" xfId="4366"/>
    <cellStyle name="Comma 3 2 2 2 2 2 2 2 36 12" xfId="4367"/>
    <cellStyle name="Comma 3 2 2 2 2 2 2 2 36 13" xfId="4368"/>
    <cellStyle name="Comma 3 2 2 2 2 2 2 2 36 14" xfId="4369"/>
    <cellStyle name="Comma 3 2 2 2 2 2 2 2 36 15" xfId="4370"/>
    <cellStyle name="Comma 3 2 2 2 2 2 2 2 36 16" xfId="4371"/>
    <cellStyle name="Comma 3 2 2 2 2 2 2 2 36 17" xfId="4372"/>
    <cellStyle name="Comma 3 2 2 2 2 2 2 2 36 18" xfId="4373"/>
    <cellStyle name="Comma 3 2 2 2 2 2 2 2 36 19" xfId="4374"/>
    <cellStyle name="Comma 3 2 2 2 2 2 2 2 36 2" xfId="4375"/>
    <cellStyle name="Comma 3 2 2 2 2 2 2 2 36 20" xfId="4376"/>
    <cellStyle name="Comma 3 2 2 2 2 2 2 2 36 21" xfId="4377"/>
    <cellStyle name="Comma 3 2 2 2 2 2 2 2 36 22" xfId="4378"/>
    <cellStyle name="Comma 3 2 2 2 2 2 2 2 36 3" xfId="4379"/>
    <cellStyle name="Comma 3 2 2 2 2 2 2 2 36 4" xfId="4380"/>
    <cellStyle name="Comma 3 2 2 2 2 2 2 2 36 5" xfId="4381"/>
    <cellStyle name="Comma 3 2 2 2 2 2 2 2 36 6" xfId="4382"/>
    <cellStyle name="Comma 3 2 2 2 2 2 2 2 36 7" xfId="4383"/>
    <cellStyle name="Comma 3 2 2 2 2 2 2 2 36 8" xfId="4384"/>
    <cellStyle name="Comma 3 2 2 2 2 2 2 2 36 9" xfId="4385"/>
    <cellStyle name="Comma 3 2 2 2 2 2 2 2 37" xfId="4386"/>
    <cellStyle name="Comma 3 2 2 2 2 2 2 2 37 10" xfId="4387"/>
    <cellStyle name="Comma 3 2 2 2 2 2 2 2 37 11" xfId="4388"/>
    <cellStyle name="Comma 3 2 2 2 2 2 2 2 37 12" xfId="4389"/>
    <cellStyle name="Comma 3 2 2 2 2 2 2 2 37 13" xfId="4390"/>
    <cellStyle name="Comma 3 2 2 2 2 2 2 2 37 14" xfId="4391"/>
    <cellStyle name="Comma 3 2 2 2 2 2 2 2 37 15" xfId="4392"/>
    <cellStyle name="Comma 3 2 2 2 2 2 2 2 37 16" xfId="4393"/>
    <cellStyle name="Comma 3 2 2 2 2 2 2 2 37 17" xfId="4394"/>
    <cellStyle name="Comma 3 2 2 2 2 2 2 2 37 18" xfId="4395"/>
    <cellStyle name="Comma 3 2 2 2 2 2 2 2 37 19" xfId="4396"/>
    <cellStyle name="Comma 3 2 2 2 2 2 2 2 37 2" xfId="4397"/>
    <cellStyle name="Comma 3 2 2 2 2 2 2 2 37 20" xfId="4398"/>
    <cellStyle name="Comma 3 2 2 2 2 2 2 2 37 21" xfId="4399"/>
    <cellStyle name="Comma 3 2 2 2 2 2 2 2 37 22" xfId="4400"/>
    <cellStyle name="Comma 3 2 2 2 2 2 2 2 37 3" xfId="4401"/>
    <cellStyle name="Comma 3 2 2 2 2 2 2 2 37 4" xfId="4402"/>
    <cellStyle name="Comma 3 2 2 2 2 2 2 2 37 5" xfId="4403"/>
    <cellStyle name="Comma 3 2 2 2 2 2 2 2 37 6" xfId="4404"/>
    <cellStyle name="Comma 3 2 2 2 2 2 2 2 37 7" xfId="4405"/>
    <cellStyle name="Comma 3 2 2 2 2 2 2 2 37 8" xfId="4406"/>
    <cellStyle name="Comma 3 2 2 2 2 2 2 2 37 9" xfId="4407"/>
    <cellStyle name="Comma 3 2 2 2 2 2 2 2 38" xfId="4408"/>
    <cellStyle name="Comma 3 2 2 2 2 2 2 2 38 10" xfId="4409"/>
    <cellStyle name="Comma 3 2 2 2 2 2 2 2 38 11" xfId="4410"/>
    <cellStyle name="Comma 3 2 2 2 2 2 2 2 38 12" xfId="4411"/>
    <cellStyle name="Comma 3 2 2 2 2 2 2 2 38 13" xfId="4412"/>
    <cellStyle name="Comma 3 2 2 2 2 2 2 2 38 14" xfId="4413"/>
    <cellStyle name="Comma 3 2 2 2 2 2 2 2 38 15" xfId="4414"/>
    <cellStyle name="Comma 3 2 2 2 2 2 2 2 38 16" xfId="4415"/>
    <cellStyle name="Comma 3 2 2 2 2 2 2 2 38 17" xfId="4416"/>
    <cellStyle name="Comma 3 2 2 2 2 2 2 2 38 18" xfId="4417"/>
    <cellStyle name="Comma 3 2 2 2 2 2 2 2 38 19" xfId="4418"/>
    <cellStyle name="Comma 3 2 2 2 2 2 2 2 38 2" xfId="4419"/>
    <cellStyle name="Comma 3 2 2 2 2 2 2 2 38 20" xfId="4420"/>
    <cellStyle name="Comma 3 2 2 2 2 2 2 2 38 21" xfId="4421"/>
    <cellStyle name="Comma 3 2 2 2 2 2 2 2 38 22" xfId="4422"/>
    <cellStyle name="Comma 3 2 2 2 2 2 2 2 38 3" xfId="4423"/>
    <cellStyle name="Comma 3 2 2 2 2 2 2 2 38 4" xfId="4424"/>
    <cellStyle name="Comma 3 2 2 2 2 2 2 2 38 5" xfId="4425"/>
    <cellStyle name="Comma 3 2 2 2 2 2 2 2 38 6" xfId="4426"/>
    <cellStyle name="Comma 3 2 2 2 2 2 2 2 38 7" xfId="4427"/>
    <cellStyle name="Comma 3 2 2 2 2 2 2 2 38 8" xfId="4428"/>
    <cellStyle name="Comma 3 2 2 2 2 2 2 2 38 9" xfId="4429"/>
    <cellStyle name="Comma 3 2 2 2 2 2 2 2 39" xfId="4430"/>
    <cellStyle name="Comma 3 2 2 2 2 2 2 2 39 10" xfId="4431"/>
    <cellStyle name="Comma 3 2 2 2 2 2 2 2 39 11" xfId="4432"/>
    <cellStyle name="Comma 3 2 2 2 2 2 2 2 39 12" xfId="4433"/>
    <cellStyle name="Comma 3 2 2 2 2 2 2 2 39 13" xfId="4434"/>
    <cellStyle name="Comma 3 2 2 2 2 2 2 2 39 14" xfId="4435"/>
    <cellStyle name="Comma 3 2 2 2 2 2 2 2 39 15" xfId="4436"/>
    <cellStyle name="Comma 3 2 2 2 2 2 2 2 39 16" xfId="4437"/>
    <cellStyle name="Comma 3 2 2 2 2 2 2 2 39 17" xfId="4438"/>
    <cellStyle name="Comma 3 2 2 2 2 2 2 2 39 18" xfId="4439"/>
    <cellStyle name="Comma 3 2 2 2 2 2 2 2 39 19" xfId="4440"/>
    <cellStyle name="Comma 3 2 2 2 2 2 2 2 39 2" xfId="4441"/>
    <cellStyle name="Comma 3 2 2 2 2 2 2 2 39 20" xfId="4442"/>
    <cellStyle name="Comma 3 2 2 2 2 2 2 2 39 21" xfId="4443"/>
    <cellStyle name="Comma 3 2 2 2 2 2 2 2 39 22" xfId="4444"/>
    <cellStyle name="Comma 3 2 2 2 2 2 2 2 39 3" xfId="4445"/>
    <cellStyle name="Comma 3 2 2 2 2 2 2 2 39 4" xfId="4446"/>
    <cellStyle name="Comma 3 2 2 2 2 2 2 2 39 5" xfId="4447"/>
    <cellStyle name="Comma 3 2 2 2 2 2 2 2 39 6" xfId="4448"/>
    <cellStyle name="Comma 3 2 2 2 2 2 2 2 39 7" xfId="4449"/>
    <cellStyle name="Comma 3 2 2 2 2 2 2 2 39 8" xfId="4450"/>
    <cellStyle name="Comma 3 2 2 2 2 2 2 2 39 9" xfId="4451"/>
    <cellStyle name="Comma 3 2 2 2 2 2 2 2 4" xfId="4452"/>
    <cellStyle name="Comma 3 2 2 2 2 2 2 2 4 10" xfId="4453"/>
    <cellStyle name="Comma 3 2 2 2 2 2 2 2 4 11" xfId="4454"/>
    <cellStyle name="Comma 3 2 2 2 2 2 2 2 4 12" xfId="4455"/>
    <cellStyle name="Comma 3 2 2 2 2 2 2 2 4 13" xfId="4456"/>
    <cellStyle name="Comma 3 2 2 2 2 2 2 2 4 14" xfId="4457"/>
    <cellStyle name="Comma 3 2 2 2 2 2 2 2 4 15" xfId="4458"/>
    <cellStyle name="Comma 3 2 2 2 2 2 2 2 4 16" xfId="4459"/>
    <cellStyle name="Comma 3 2 2 2 2 2 2 2 4 17" xfId="4460"/>
    <cellStyle name="Comma 3 2 2 2 2 2 2 2 4 18" xfId="4461"/>
    <cellStyle name="Comma 3 2 2 2 2 2 2 2 4 19" xfId="4462"/>
    <cellStyle name="Comma 3 2 2 2 2 2 2 2 4 2" xfId="4463"/>
    <cellStyle name="Comma 3 2 2 2 2 2 2 2 4 20" xfId="4464"/>
    <cellStyle name="Comma 3 2 2 2 2 2 2 2 4 21" xfId="4465"/>
    <cellStyle name="Comma 3 2 2 2 2 2 2 2 4 22" xfId="4466"/>
    <cellStyle name="Comma 3 2 2 2 2 2 2 2 4 3" xfId="4467"/>
    <cellStyle name="Comma 3 2 2 2 2 2 2 2 4 4" xfId="4468"/>
    <cellStyle name="Comma 3 2 2 2 2 2 2 2 4 5" xfId="4469"/>
    <cellStyle name="Comma 3 2 2 2 2 2 2 2 4 6" xfId="4470"/>
    <cellStyle name="Comma 3 2 2 2 2 2 2 2 4 7" xfId="4471"/>
    <cellStyle name="Comma 3 2 2 2 2 2 2 2 4 8" xfId="4472"/>
    <cellStyle name="Comma 3 2 2 2 2 2 2 2 4 9" xfId="4473"/>
    <cellStyle name="Comma 3 2 2 2 2 2 2 2 40" xfId="4474"/>
    <cellStyle name="Comma 3 2 2 2 2 2 2 2 40 10" xfId="4475"/>
    <cellStyle name="Comma 3 2 2 2 2 2 2 2 40 11" xfId="4476"/>
    <cellStyle name="Comma 3 2 2 2 2 2 2 2 40 12" xfId="4477"/>
    <cellStyle name="Comma 3 2 2 2 2 2 2 2 40 13" xfId="4478"/>
    <cellStyle name="Comma 3 2 2 2 2 2 2 2 40 14" xfId="4479"/>
    <cellStyle name="Comma 3 2 2 2 2 2 2 2 40 15" xfId="4480"/>
    <cellStyle name="Comma 3 2 2 2 2 2 2 2 40 16" xfId="4481"/>
    <cellStyle name="Comma 3 2 2 2 2 2 2 2 40 17" xfId="4482"/>
    <cellStyle name="Comma 3 2 2 2 2 2 2 2 40 18" xfId="4483"/>
    <cellStyle name="Comma 3 2 2 2 2 2 2 2 40 19" xfId="4484"/>
    <cellStyle name="Comma 3 2 2 2 2 2 2 2 40 2" xfId="4485"/>
    <cellStyle name="Comma 3 2 2 2 2 2 2 2 40 20" xfId="4486"/>
    <cellStyle name="Comma 3 2 2 2 2 2 2 2 40 21" xfId="4487"/>
    <cellStyle name="Comma 3 2 2 2 2 2 2 2 40 22" xfId="4488"/>
    <cellStyle name="Comma 3 2 2 2 2 2 2 2 40 3" xfId="4489"/>
    <cellStyle name="Comma 3 2 2 2 2 2 2 2 40 4" xfId="4490"/>
    <cellStyle name="Comma 3 2 2 2 2 2 2 2 40 5" xfId="4491"/>
    <cellStyle name="Comma 3 2 2 2 2 2 2 2 40 6" xfId="4492"/>
    <cellStyle name="Comma 3 2 2 2 2 2 2 2 40 7" xfId="4493"/>
    <cellStyle name="Comma 3 2 2 2 2 2 2 2 40 8" xfId="4494"/>
    <cellStyle name="Comma 3 2 2 2 2 2 2 2 40 9" xfId="4495"/>
    <cellStyle name="Comma 3 2 2 2 2 2 2 2 41" xfId="4496"/>
    <cellStyle name="Comma 3 2 2 2 2 2 2 2 41 10" xfId="4497"/>
    <cellStyle name="Comma 3 2 2 2 2 2 2 2 41 11" xfId="4498"/>
    <cellStyle name="Comma 3 2 2 2 2 2 2 2 41 12" xfId="4499"/>
    <cellStyle name="Comma 3 2 2 2 2 2 2 2 41 13" xfId="4500"/>
    <cellStyle name="Comma 3 2 2 2 2 2 2 2 41 14" xfId="4501"/>
    <cellStyle name="Comma 3 2 2 2 2 2 2 2 41 15" xfId="4502"/>
    <cellStyle name="Comma 3 2 2 2 2 2 2 2 41 16" xfId="4503"/>
    <cellStyle name="Comma 3 2 2 2 2 2 2 2 41 17" xfId="4504"/>
    <cellStyle name="Comma 3 2 2 2 2 2 2 2 41 18" xfId="4505"/>
    <cellStyle name="Comma 3 2 2 2 2 2 2 2 41 19" xfId="4506"/>
    <cellStyle name="Comma 3 2 2 2 2 2 2 2 41 2" xfId="4507"/>
    <cellStyle name="Comma 3 2 2 2 2 2 2 2 41 20" xfId="4508"/>
    <cellStyle name="Comma 3 2 2 2 2 2 2 2 41 21" xfId="4509"/>
    <cellStyle name="Comma 3 2 2 2 2 2 2 2 41 22" xfId="4510"/>
    <cellStyle name="Comma 3 2 2 2 2 2 2 2 41 3" xfId="4511"/>
    <cellStyle name="Comma 3 2 2 2 2 2 2 2 41 4" xfId="4512"/>
    <cellStyle name="Comma 3 2 2 2 2 2 2 2 41 5" xfId="4513"/>
    <cellStyle name="Comma 3 2 2 2 2 2 2 2 41 6" xfId="4514"/>
    <cellStyle name="Comma 3 2 2 2 2 2 2 2 41 7" xfId="4515"/>
    <cellStyle name="Comma 3 2 2 2 2 2 2 2 41 8" xfId="4516"/>
    <cellStyle name="Comma 3 2 2 2 2 2 2 2 41 9" xfId="4517"/>
    <cellStyle name="Comma 3 2 2 2 2 2 2 2 42" xfId="4518"/>
    <cellStyle name="Comma 3 2 2 2 2 2 2 2 42 2" xfId="4519"/>
    <cellStyle name="Comma 3 2 2 2 2 2 2 2 42 2 10" xfId="4520"/>
    <cellStyle name="Comma 3 2 2 2 2 2 2 2 42 2 11" xfId="4521"/>
    <cellStyle name="Comma 3 2 2 2 2 2 2 2 42 2 12" xfId="4522"/>
    <cellStyle name="Comma 3 2 2 2 2 2 2 2 42 2 13" xfId="4523"/>
    <cellStyle name="Comma 3 2 2 2 2 2 2 2 42 2 14" xfId="4524"/>
    <cellStyle name="Comma 3 2 2 2 2 2 2 2 42 2 15" xfId="4525"/>
    <cellStyle name="Comma 3 2 2 2 2 2 2 2 42 2 16" xfId="4526"/>
    <cellStyle name="Comma 3 2 2 2 2 2 2 2 42 2 17" xfId="4527"/>
    <cellStyle name="Comma 3 2 2 2 2 2 2 2 42 2 18" xfId="4528"/>
    <cellStyle name="Comma 3 2 2 2 2 2 2 2 42 2 19" xfId="4529"/>
    <cellStyle name="Comma 3 2 2 2 2 2 2 2 42 2 2" xfId="4530"/>
    <cellStyle name="Comma 3 2 2 2 2 2 2 2 42 2 20" xfId="4531"/>
    <cellStyle name="Comma 3 2 2 2 2 2 2 2 42 2 21" xfId="4532"/>
    <cellStyle name="Comma 3 2 2 2 2 2 2 2 42 2 22" xfId="4533"/>
    <cellStyle name="Comma 3 2 2 2 2 2 2 2 42 2 3" xfId="4534"/>
    <cellStyle name="Comma 3 2 2 2 2 2 2 2 42 2 4" xfId="4535"/>
    <cellStyle name="Comma 3 2 2 2 2 2 2 2 42 2 5" xfId="4536"/>
    <cellStyle name="Comma 3 2 2 2 2 2 2 2 42 2 6" xfId="4537"/>
    <cellStyle name="Comma 3 2 2 2 2 2 2 2 42 2 7" xfId="4538"/>
    <cellStyle name="Comma 3 2 2 2 2 2 2 2 42 2 8" xfId="4539"/>
    <cellStyle name="Comma 3 2 2 2 2 2 2 2 42 2 9" xfId="4540"/>
    <cellStyle name="Comma 3 2 2 2 2 2 2 2 42 3" xfId="4541"/>
    <cellStyle name="Comma 3 2 2 2 2 2 2 2 42 3 10" xfId="4542"/>
    <cellStyle name="Comma 3 2 2 2 2 2 2 2 42 3 11" xfId="4543"/>
    <cellStyle name="Comma 3 2 2 2 2 2 2 2 42 3 12" xfId="4544"/>
    <cellStyle name="Comma 3 2 2 2 2 2 2 2 42 3 13" xfId="4545"/>
    <cellStyle name="Comma 3 2 2 2 2 2 2 2 42 3 14" xfId="4546"/>
    <cellStyle name="Comma 3 2 2 2 2 2 2 2 42 3 15" xfId="4547"/>
    <cellStyle name="Comma 3 2 2 2 2 2 2 2 42 3 16" xfId="4548"/>
    <cellStyle name="Comma 3 2 2 2 2 2 2 2 42 3 17" xfId="4549"/>
    <cellStyle name="Comma 3 2 2 2 2 2 2 2 42 3 18" xfId="4550"/>
    <cellStyle name="Comma 3 2 2 2 2 2 2 2 42 3 19" xfId="4551"/>
    <cellStyle name="Comma 3 2 2 2 2 2 2 2 42 3 2" xfId="4552"/>
    <cellStyle name="Comma 3 2 2 2 2 2 2 2 42 3 20" xfId="4553"/>
    <cellStyle name="Comma 3 2 2 2 2 2 2 2 42 3 21" xfId="4554"/>
    <cellStyle name="Comma 3 2 2 2 2 2 2 2 42 3 22" xfId="4555"/>
    <cellStyle name="Comma 3 2 2 2 2 2 2 2 42 3 3" xfId="4556"/>
    <cellStyle name="Comma 3 2 2 2 2 2 2 2 42 3 4" xfId="4557"/>
    <cellStyle name="Comma 3 2 2 2 2 2 2 2 42 3 5" xfId="4558"/>
    <cellStyle name="Comma 3 2 2 2 2 2 2 2 42 3 6" xfId="4559"/>
    <cellStyle name="Comma 3 2 2 2 2 2 2 2 42 3 7" xfId="4560"/>
    <cellStyle name="Comma 3 2 2 2 2 2 2 2 42 3 8" xfId="4561"/>
    <cellStyle name="Comma 3 2 2 2 2 2 2 2 42 3 9" xfId="4562"/>
    <cellStyle name="Comma 3 2 2 2 2 2 2 2 43" xfId="4563"/>
    <cellStyle name="Comma 3 2 2 2 2 2 2 2 43 2" xfId="4564"/>
    <cellStyle name="Comma 3 2 2 2 2 2 2 2 44" xfId="4565"/>
    <cellStyle name="Comma 3 2 2 2 2 2 2 2 45" xfId="4566"/>
    <cellStyle name="Comma 3 2 2 2 2 2 2 2 46" xfId="4567"/>
    <cellStyle name="Comma 3 2 2 2 2 2 2 2 47" xfId="4568"/>
    <cellStyle name="Comma 3 2 2 2 2 2 2 2 48" xfId="4569"/>
    <cellStyle name="Comma 3 2 2 2 2 2 2 2 49" xfId="4570"/>
    <cellStyle name="Comma 3 2 2 2 2 2 2 2 5" xfId="4571"/>
    <cellStyle name="Comma 3 2 2 2 2 2 2 2 5 10" xfId="4572"/>
    <cellStyle name="Comma 3 2 2 2 2 2 2 2 5 11" xfId="4573"/>
    <cellStyle name="Comma 3 2 2 2 2 2 2 2 5 12" xfId="4574"/>
    <cellStyle name="Comma 3 2 2 2 2 2 2 2 5 13" xfId="4575"/>
    <cellStyle name="Comma 3 2 2 2 2 2 2 2 5 14" xfId="4576"/>
    <cellStyle name="Comma 3 2 2 2 2 2 2 2 5 15" xfId="4577"/>
    <cellStyle name="Comma 3 2 2 2 2 2 2 2 5 16" xfId="4578"/>
    <cellStyle name="Comma 3 2 2 2 2 2 2 2 5 17" xfId="4579"/>
    <cellStyle name="Comma 3 2 2 2 2 2 2 2 5 18" xfId="4580"/>
    <cellStyle name="Comma 3 2 2 2 2 2 2 2 5 19" xfId="4581"/>
    <cellStyle name="Comma 3 2 2 2 2 2 2 2 5 2" xfId="4582"/>
    <cellStyle name="Comma 3 2 2 2 2 2 2 2 5 20" xfId="4583"/>
    <cellStyle name="Comma 3 2 2 2 2 2 2 2 5 21" xfId="4584"/>
    <cellStyle name="Comma 3 2 2 2 2 2 2 2 5 22" xfId="4585"/>
    <cellStyle name="Comma 3 2 2 2 2 2 2 2 5 3" xfId="4586"/>
    <cellStyle name="Comma 3 2 2 2 2 2 2 2 5 4" xfId="4587"/>
    <cellStyle name="Comma 3 2 2 2 2 2 2 2 5 5" xfId="4588"/>
    <cellStyle name="Comma 3 2 2 2 2 2 2 2 5 6" xfId="4589"/>
    <cellStyle name="Comma 3 2 2 2 2 2 2 2 5 7" xfId="4590"/>
    <cellStyle name="Comma 3 2 2 2 2 2 2 2 5 8" xfId="4591"/>
    <cellStyle name="Comma 3 2 2 2 2 2 2 2 5 9" xfId="4592"/>
    <cellStyle name="Comma 3 2 2 2 2 2 2 2 50" xfId="4593"/>
    <cellStyle name="Comma 3 2 2 2 2 2 2 2 51" xfId="4594"/>
    <cellStyle name="Comma 3 2 2 2 2 2 2 2 52" xfId="4595"/>
    <cellStyle name="Comma 3 2 2 2 2 2 2 2 53" xfId="4596"/>
    <cellStyle name="Comma 3 2 2 2 2 2 2 2 54" xfId="4597"/>
    <cellStyle name="Comma 3 2 2 2 2 2 2 2 55" xfId="4598"/>
    <cellStyle name="Comma 3 2 2 2 2 2 2 2 56" xfId="4599"/>
    <cellStyle name="Comma 3 2 2 2 2 2 2 2 57" xfId="4600"/>
    <cellStyle name="Comma 3 2 2 2 2 2 2 2 58" xfId="4601"/>
    <cellStyle name="Comma 3 2 2 2 2 2 2 2 59" xfId="4602"/>
    <cellStyle name="Comma 3 2 2 2 2 2 2 2 6" xfId="4603"/>
    <cellStyle name="Comma 3 2 2 2 2 2 2 2 6 10" xfId="4604"/>
    <cellStyle name="Comma 3 2 2 2 2 2 2 2 6 11" xfId="4605"/>
    <cellStyle name="Comma 3 2 2 2 2 2 2 2 6 12" xfId="4606"/>
    <cellStyle name="Comma 3 2 2 2 2 2 2 2 6 13" xfId="4607"/>
    <cellStyle name="Comma 3 2 2 2 2 2 2 2 6 14" xfId="4608"/>
    <cellStyle name="Comma 3 2 2 2 2 2 2 2 6 15" xfId="4609"/>
    <cellStyle name="Comma 3 2 2 2 2 2 2 2 6 16" xfId="4610"/>
    <cellStyle name="Comma 3 2 2 2 2 2 2 2 6 17" xfId="4611"/>
    <cellStyle name="Comma 3 2 2 2 2 2 2 2 6 18" xfId="4612"/>
    <cellStyle name="Comma 3 2 2 2 2 2 2 2 6 19" xfId="4613"/>
    <cellStyle name="Comma 3 2 2 2 2 2 2 2 6 2" xfId="4614"/>
    <cellStyle name="Comma 3 2 2 2 2 2 2 2 6 20" xfId="4615"/>
    <cellStyle name="Comma 3 2 2 2 2 2 2 2 6 21" xfId="4616"/>
    <cellStyle name="Comma 3 2 2 2 2 2 2 2 6 22" xfId="4617"/>
    <cellStyle name="Comma 3 2 2 2 2 2 2 2 6 3" xfId="4618"/>
    <cellStyle name="Comma 3 2 2 2 2 2 2 2 6 4" xfId="4619"/>
    <cellStyle name="Comma 3 2 2 2 2 2 2 2 6 5" xfId="4620"/>
    <cellStyle name="Comma 3 2 2 2 2 2 2 2 6 6" xfId="4621"/>
    <cellStyle name="Comma 3 2 2 2 2 2 2 2 6 7" xfId="4622"/>
    <cellStyle name="Comma 3 2 2 2 2 2 2 2 6 8" xfId="4623"/>
    <cellStyle name="Comma 3 2 2 2 2 2 2 2 6 9" xfId="4624"/>
    <cellStyle name="Comma 3 2 2 2 2 2 2 2 60" xfId="4625"/>
    <cellStyle name="Comma 3 2 2 2 2 2 2 2 61" xfId="4626"/>
    <cellStyle name="Comma 3 2 2 2 2 2 2 2 62" xfId="4627"/>
    <cellStyle name="Comma 3 2 2 2 2 2 2 2 63" xfId="4628"/>
    <cellStyle name="Comma 3 2 2 2 2 2 2 2 64" xfId="4629"/>
    <cellStyle name="Comma 3 2 2 2 2 2 2 2 7" xfId="4630"/>
    <cellStyle name="Comma 3 2 2 2 2 2 2 2 7 10" xfId="4631"/>
    <cellStyle name="Comma 3 2 2 2 2 2 2 2 7 11" xfId="4632"/>
    <cellStyle name="Comma 3 2 2 2 2 2 2 2 7 12" xfId="4633"/>
    <cellStyle name="Comma 3 2 2 2 2 2 2 2 7 13" xfId="4634"/>
    <cellStyle name="Comma 3 2 2 2 2 2 2 2 7 14" xfId="4635"/>
    <cellStyle name="Comma 3 2 2 2 2 2 2 2 7 15" xfId="4636"/>
    <cellStyle name="Comma 3 2 2 2 2 2 2 2 7 16" xfId="4637"/>
    <cellStyle name="Comma 3 2 2 2 2 2 2 2 7 17" xfId="4638"/>
    <cellStyle name="Comma 3 2 2 2 2 2 2 2 7 18" xfId="4639"/>
    <cellStyle name="Comma 3 2 2 2 2 2 2 2 7 19" xfId="4640"/>
    <cellStyle name="Comma 3 2 2 2 2 2 2 2 7 2" xfId="4641"/>
    <cellStyle name="Comma 3 2 2 2 2 2 2 2 7 20" xfId="4642"/>
    <cellStyle name="Comma 3 2 2 2 2 2 2 2 7 21" xfId="4643"/>
    <cellStyle name="Comma 3 2 2 2 2 2 2 2 7 22" xfId="4644"/>
    <cellStyle name="Comma 3 2 2 2 2 2 2 2 7 3" xfId="4645"/>
    <cellStyle name="Comma 3 2 2 2 2 2 2 2 7 4" xfId="4646"/>
    <cellStyle name="Comma 3 2 2 2 2 2 2 2 7 5" xfId="4647"/>
    <cellStyle name="Comma 3 2 2 2 2 2 2 2 7 6" xfId="4648"/>
    <cellStyle name="Comma 3 2 2 2 2 2 2 2 7 7" xfId="4649"/>
    <cellStyle name="Comma 3 2 2 2 2 2 2 2 7 8" xfId="4650"/>
    <cellStyle name="Comma 3 2 2 2 2 2 2 2 7 9" xfId="4651"/>
    <cellStyle name="Comma 3 2 2 2 2 2 2 2 8" xfId="4652"/>
    <cellStyle name="Comma 3 2 2 2 2 2 2 2 8 10" xfId="4653"/>
    <cellStyle name="Comma 3 2 2 2 2 2 2 2 8 11" xfId="4654"/>
    <cellStyle name="Comma 3 2 2 2 2 2 2 2 8 12" xfId="4655"/>
    <cellStyle name="Comma 3 2 2 2 2 2 2 2 8 13" xfId="4656"/>
    <cellStyle name="Comma 3 2 2 2 2 2 2 2 8 14" xfId="4657"/>
    <cellStyle name="Comma 3 2 2 2 2 2 2 2 8 15" xfId="4658"/>
    <cellStyle name="Comma 3 2 2 2 2 2 2 2 8 16" xfId="4659"/>
    <cellStyle name="Comma 3 2 2 2 2 2 2 2 8 17" xfId="4660"/>
    <cellStyle name="Comma 3 2 2 2 2 2 2 2 8 18" xfId="4661"/>
    <cellStyle name="Comma 3 2 2 2 2 2 2 2 8 19" xfId="4662"/>
    <cellStyle name="Comma 3 2 2 2 2 2 2 2 8 2" xfId="4663"/>
    <cellStyle name="Comma 3 2 2 2 2 2 2 2 8 20" xfId="4664"/>
    <cellStyle name="Comma 3 2 2 2 2 2 2 2 8 21" xfId="4665"/>
    <cellStyle name="Comma 3 2 2 2 2 2 2 2 8 22" xfId="4666"/>
    <cellStyle name="Comma 3 2 2 2 2 2 2 2 8 3" xfId="4667"/>
    <cellStyle name="Comma 3 2 2 2 2 2 2 2 8 4" xfId="4668"/>
    <cellStyle name="Comma 3 2 2 2 2 2 2 2 8 5" xfId="4669"/>
    <cellStyle name="Comma 3 2 2 2 2 2 2 2 8 6" xfId="4670"/>
    <cellStyle name="Comma 3 2 2 2 2 2 2 2 8 7" xfId="4671"/>
    <cellStyle name="Comma 3 2 2 2 2 2 2 2 8 8" xfId="4672"/>
    <cellStyle name="Comma 3 2 2 2 2 2 2 2 8 9" xfId="4673"/>
    <cellStyle name="Comma 3 2 2 2 2 2 2 2 9" xfId="4674"/>
    <cellStyle name="Comma 3 2 2 2 2 2 2 2 9 10" xfId="4675"/>
    <cellStyle name="Comma 3 2 2 2 2 2 2 2 9 11" xfId="4676"/>
    <cellStyle name="Comma 3 2 2 2 2 2 2 2 9 12" xfId="4677"/>
    <cellStyle name="Comma 3 2 2 2 2 2 2 2 9 13" xfId="4678"/>
    <cellStyle name="Comma 3 2 2 2 2 2 2 2 9 14" xfId="4679"/>
    <cellStyle name="Comma 3 2 2 2 2 2 2 2 9 15" xfId="4680"/>
    <cellStyle name="Comma 3 2 2 2 2 2 2 2 9 16" xfId="4681"/>
    <cellStyle name="Comma 3 2 2 2 2 2 2 2 9 17" xfId="4682"/>
    <cellStyle name="Comma 3 2 2 2 2 2 2 2 9 18" xfId="4683"/>
    <cellStyle name="Comma 3 2 2 2 2 2 2 2 9 19" xfId="4684"/>
    <cellStyle name="Comma 3 2 2 2 2 2 2 2 9 2" xfId="4685"/>
    <cellStyle name="Comma 3 2 2 2 2 2 2 2 9 20" xfId="4686"/>
    <cellStyle name="Comma 3 2 2 2 2 2 2 2 9 21" xfId="4687"/>
    <cellStyle name="Comma 3 2 2 2 2 2 2 2 9 22" xfId="4688"/>
    <cellStyle name="Comma 3 2 2 2 2 2 2 2 9 3" xfId="4689"/>
    <cellStyle name="Comma 3 2 2 2 2 2 2 2 9 4" xfId="4690"/>
    <cellStyle name="Comma 3 2 2 2 2 2 2 2 9 5" xfId="4691"/>
    <cellStyle name="Comma 3 2 2 2 2 2 2 2 9 6" xfId="4692"/>
    <cellStyle name="Comma 3 2 2 2 2 2 2 2 9 7" xfId="4693"/>
    <cellStyle name="Comma 3 2 2 2 2 2 2 2 9 8" xfId="4694"/>
    <cellStyle name="Comma 3 2 2 2 2 2 2 2 9 9" xfId="4695"/>
    <cellStyle name="Comma 3 2 2 2 2 2 2 20" xfId="4696"/>
    <cellStyle name="Comma 3 2 2 2 2 2 2 21" xfId="4697"/>
    <cellStyle name="Comma 3 2 2 2 2 2 2 22" xfId="4698"/>
    <cellStyle name="Comma 3 2 2 2 2 2 2 23" xfId="4699"/>
    <cellStyle name="Comma 3 2 2 2 2 2 2 24" xfId="4700"/>
    <cellStyle name="Comma 3 2 2 2 2 2 2 25" xfId="4701"/>
    <cellStyle name="Comma 3 2 2 2 2 2 2 26" xfId="4702"/>
    <cellStyle name="Comma 3 2 2 2 2 2 2 27" xfId="4703"/>
    <cellStyle name="Comma 3 2 2 2 2 2 2 28" xfId="4704"/>
    <cellStyle name="Comma 3 2 2 2 2 2 2 29" xfId="4705"/>
    <cellStyle name="Comma 3 2 2 2 2 2 2 3" xfId="4706"/>
    <cellStyle name="Comma 3 2 2 2 2 2 2 3 10" xfId="4707"/>
    <cellStyle name="Comma 3 2 2 2 2 2 2 3 11" xfId="4708"/>
    <cellStyle name="Comma 3 2 2 2 2 2 2 3 12" xfId="4709"/>
    <cellStyle name="Comma 3 2 2 2 2 2 2 3 13" xfId="4710"/>
    <cellStyle name="Comma 3 2 2 2 2 2 2 3 14" xfId="4711"/>
    <cellStyle name="Comma 3 2 2 2 2 2 2 3 15" xfId="4712"/>
    <cellStyle name="Comma 3 2 2 2 2 2 2 3 16" xfId="4713"/>
    <cellStyle name="Comma 3 2 2 2 2 2 2 3 17" xfId="4714"/>
    <cellStyle name="Comma 3 2 2 2 2 2 2 3 18" xfId="4715"/>
    <cellStyle name="Comma 3 2 2 2 2 2 2 3 19" xfId="4716"/>
    <cellStyle name="Comma 3 2 2 2 2 2 2 3 2" xfId="4717"/>
    <cellStyle name="Comma 3 2 2 2 2 2 2 3 2 2" xfId="4718"/>
    <cellStyle name="Comma 3 2 2 2 2 2 2 3 2 2 10" xfId="4719"/>
    <cellStyle name="Comma 3 2 2 2 2 2 2 3 2 2 11" xfId="4720"/>
    <cellStyle name="Comma 3 2 2 2 2 2 2 3 2 2 12" xfId="4721"/>
    <cellStyle name="Comma 3 2 2 2 2 2 2 3 2 2 13" xfId="4722"/>
    <cellStyle name="Comma 3 2 2 2 2 2 2 3 2 2 14" xfId="4723"/>
    <cellStyle name="Comma 3 2 2 2 2 2 2 3 2 2 15" xfId="4724"/>
    <cellStyle name="Comma 3 2 2 2 2 2 2 3 2 2 16" xfId="4725"/>
    <cellStyle name="Comma 3 2 2 2 2 2 2 3 2 2 17" xfId="4726"/>
    <cellStyle name="Comma 3 2 2 2 2 2 2 3 2 2 18" xfId="4727"/>
    <cellStyle name="Comma 3 2 2 2 2 2 2 3 2 2 19" xfId="4728"/>
    <cellStyle name="Comma 3 2 2 2 2 2 2 3 2 2 2" xfId="4729"/>
    <cellStyle name="Comma 3 2 2 2 2 2 2 3 2 2 2 2" xfId="4730"/>
    <cellStyle name="Comma 3 2 2 2 2 2 2 3 2 2 20" xfId="4731"/>
    <cellStyle name="Comma 3 2 2 2 2 2 2 3 2 2 21" xfId="4732"/>
    <cellStyle name="Comma 3 2 2 2 2 2 2 3 2 2 22" xfId="4733"/>
    <cellStyle name="Comma 3 2 2 2 2 2 2 3 2 2 23" xfId="4734"/>
    <cellStyle name="Comma 3 2 2 2 2 2 2 3 2 2 24" xfId="4735"/>
    <cellStyle name="Comma 3 2 2 2 2 2 2 3 2 2 3" xfId="4736"/>
    <cellStyle name="Comma 3 2 2 2 2 2 2 3 2 2 4" xfId="4737"/>
    <cellStyle name="Comma 3 2 2 2 2 2 2 3 2 2 5" xfId="4738"/>
    <cellStyle name="Comma 3 2 2 2 2 2 2 3 2 2 6" xfId="4739"/>
    <cellStyle name="Comma 3 2 2 2 2 2 2 3 2 2 7" xfId="4740"/>
    <cellStyle name="Comma 3 2 2 2 2 2 2 3 2 2 8" xfId="4741"/>
    <cellStyle name="Comma 3 2 2 2 2 2 2 3 2 2 9" xfId="4742"/>
    <cellStyle name="Comma 3 2 2 2 2 2 2 3 2 3" xfId="4743"/>
    <cellStyle name="Comma 3 2 2 2 2 2 2 3 2 3 10" xfId="4744"/>
    <cellStyle name="Comma 3 2 2 2 2 2 2 3 2 3 11" xfId="4745"/>
    <cellStyle name="Comma 3 2 2 2 2 2 2 3 2 3 12" xfId="4746"/>
    <cellStyle name="Comma 3 2 2 2 2 2 2 3 2 3 13" xfId="4747"/>
    <cellStyle name="Comma 3 2 2 2 2 2 2 3 2 3 14" xfId="4748"/>
    <cellStyle name="Comma 3 2 2 2 2 2 2 3 2 3 15" xfId="4749"/>
    <cellStyle name="Comma 3 2 2 2 2 2 2 3 2 3 16" xfId="4750"/>
    <cellStyle name="Comma 3 2 2 2 2 2 2 3 2 3 17" xfId="4751"/>
    <cellStyle name="Comma 3 2 2 2 2 2 2 3 2 3 18" xfId="4752"/>
    <cellStyle name="Comma 3 2 2 2 2 2 2 3 2 3 19" xfId="4753"/>
    <cellStyle name="Comma 3 2 2 2 2 2 2 3 2 3 2" xfId="4754"/>
    <cellStyle name="Comma 3 2 2 2 2 2 2 3 2 3 20" xfId="4755"/>
    <cellStyle name="Comma 3 2 2 2 2 2 2 3 2 3 21" xfId="4756"/>
    <cellStyle name="Comma 3 2 2 2 2 2 2 3 2 3 22" xfId="4757"/>
    <cellStyle name="Comma 3 2 2 2 2 2 2 3 2 3 3" xfId="4758"/>
    <cellStyle name="Comma 3 2 2 2 2 2 2 3 2 3 4" xfId="4759"/>
    <cellStyle name="Comma 3 2 2 2 2 2 2 3 2 3 5" xfId="4760"/>
    <cellStyle name="Comma 3 2 2 2 2 2 2 3 2 3 6" xfId="4761"/>
    <cellStyle name="Comma 3 2 2 2 2 2 2 3 2 3 7" xfId="4762"/>
    <cellStyle name="Comma 3 2 2 2 2 2 2 3 2 3 8" xfId="4763"/>
    <cellStyle name="Comma 3 2 2 2 2 2 2 3 2 3 9" xfId="4764"/>
    <cellStyle name="Comma 3 2 2 2 2 2 2 3 20" xfId="4765"/>
    <cellStyle name="Comma 3 2 2 2 2 2 2 3 21" xfId="4766"/>
    <cellStyle name="Comma 3 2 2 2 2 2 2 3 22" xfId="4767"/>
    <cellStyle name="Comma 3 2 2 2 2 2 2 3 23" xfId="4768"/>
    <cellStyle name="Comma 3 2 2 2 2 2 2 3 24" xfId="4769"/>
    <cellStyle name="Comma 3 2 2 2 2 2 2 3 25" xfId="4770"/>
    <cellStyle name="Comma 3 2 2 2 2 2 2 3 3" xfId="4771"/>
    <cellStyle name="Comma 3 2 2 2 2 2 2 3 3 2" xfId="4772"/>
    <cellStyle name="Comma 3 2 2 2 2 2 2 3 4" xfId="4773"/>
    <cellStyle name="Comma 3 2 2 2 2 2 2 3 5" xfId="4774"/>
    <cellStyle name="Comma 3 2 2 2 2 2 2 3 6" xfId="4775"/>
    <cellStyle name="Comma 3 2 2 2 2 2 2 3 7" xfId="4776"/>
    <cellStyle name="Comma 3 2 2 2 2 2 2 3 8" xfId="4777"/>
    <cellStyle name="Comma 3 2 2 2 2 2 2 3 9" xfId="4778"/>
    <cellStyle name="Comma 3 2 2 2 2 2 2 30" xfId="4779"/>
    <cellStyle name="Comma 3 2 2 2 2 2 2 31" xfId="4780"/>
    <cellStyle name="Comma 3 2 2 2 2 2 2 32" xfId="4781"/>
    <cellStyle name="Comma 3 2 2 2 2 2 2 33" xfId="4782"/>
    <cellStyle name="Comma 3 2 2 2 2 2 2 34" xfId="4783"/>
    <cellStyle name="Comma 3 2 2 2 2 2 2 35" xfId="4784"/>
    <cellStyle name="Comma 3 2 2 2 2 2 2 36" xfId="4785"/>
    <cellStyle name="Comma 3 2 2 2 2 2 2 37" xfId="4786"/>
    <cellStyle name="Comma 3 2 2 2 2 2 2 38" xfId="4787"/>
    <cellStyle name="Comma 3 2 2 2 2 2 2 39" xfId="4788"/>
    <cellStyle name="Comma 3 2 2 2 2 2 2 4" xfId="4789"/>
    <cellStyle name="Comma 3 2 2 2 2 2 2 40" xfId="4790"/>
    <cellStyle name="Comma 3 2 2 2 2 2 2 41" xfId="4791"/>
    <cellStyle name="Comma 3 2 2 2 2 2 2 42" xfId="4792"/>
    <cellStyle name="Comma 3 2 2 2 2 2 2 42 10" xfId="4793"/>
    <cellStyle name="Comma 3 2 2 2 2 2 2 42 11" xfId="4794"/>
    <cellStyle name="Comma 3 2 2 2 2 2 2 42 12" xfId="4795"/>
    <cellStyle name="Comma 3 2 2 2 2 2 2 42 13" xfId="4796"/>
    <cellStyle name="Comma 3 2 2 2 2 2 2 42 14" xfId="4797"/>
    <cellStyle name="Comma 3 2 2 2 2 2 2 42 15" xfId="4798"/>
    <cellStyle name="Comma 3 2 2 2 2 2 2 42 16" xfId="4799"/>
    <cellStyle name="Comma 3 2 2 2 2 2 2 42 17" xfId="4800"/>
    <cellStyle name="Comma 3 2 2 2 2 2 2 42 18" xfId="4801"/>
    <cellStyle name="Comma 3 2 2 2 2 2 2 42 19" xfId="4802"/>
    <cellStyle name="Comma 3 2 2 2 2 2 2 42 2" xfId="4803"/>
    <cellStyle name="Comma 3 2 2 2 2 2 2 42 2 2" xfId="4804"/>
    <cellStyle name="Comma 3 2 2 2 2 2 2 42 20" xfId="4805"/>
    <cellStyle name="Comma 3 2 2 2 2 2 2 42 21" xfId="4806"/>
    <cellStyle name="Comma 3 2 2 2 2 2 2 42 22" xfId="4807"/>
    <cellStyle name="Comma 3 2 2 2 2 2 2 42 23" xfId="4808"/>
    <cellStyle name="Comma 3 2 2 2 2 2 2 42 24" xfId="4809"/>
    <cellStyle name="Comma 3 2 2 2 2 2 2 42 3" xfId="4810"/>
    <cellStyle name="Comma 3 2 2 2 2 2 2 42 4" xfId="4811"/>
    <cellStyle name="Comma 3 2 2 2 2 2 2 42 5" xfId="4812"/>
    <cellStyle name="Comma 3 2 2 2 2 2 2 42 6" xfId="4813"/>
    <cellStyle name="Comma 3 2 2 2 2 2 2 42 7" xfId="4814"/>
    <cellStyle name="Comma 3 2 2 2 2 2 2 42 8" xfId="4815"/>
    <cellStyle name="Comma 3 2 2 2 2 2 2 42 9" xfId="4816"/>
    <cellStyle name="Comma 3 2 2 2 2 2 2 43" xfId="4817"/>
    <cellStyle name="Comma 3 2 2 2 2 2 2 43 10" xfId="4818"/>
    <cellStyle name="Comma 3 2 2 2 2 2 2 43 11" xfId="4819"/>
    <cellStyle name="Comma 3 2 2 2 2 2 2 43 12" xfId="4820"/>
    <cellStyle name="Comma 3 2 2 2 2 2 2 43 13" xfId="4821"/>
    <cellStyle name="Comma 3 2 2 2 2 2 2 43 14" xfId="4822"/>
    <cellStyle name="Comma 3 2 2 2 2 2 2 43 15" xfId="4823"/>
    <cellStyle name="Comma 3 2 2 2 2 2 2 43 16" xfId="4824"/>
    <cellStyle name="Comma 3 2 2 2 2 2 2 43 17" xfId="4825"/>
    <cellStyle name="Comma 3 2 2 2 2 2 2 43 18" xfId="4826"/>
    <cellStyle name="Comma 3 2 2 2 2 2 2 43 19" xfId="4827"/>
    <cellStyle name="Comma 3 2 2 2 2 2 2 43 2" xfId="4828"/>
    <cellStyle name="Comma 3 2 2 2 2 2 2 43 20" xfId="4829"/>
    <cellStyle name="Comma 3 2 2 2 2 2 2 43 21" xfId="4830"/>
    <cellStyle name="Comma 3 2 2 2 2 2 2 43 22" xfId="4831"/>
    <cellStyle name="Comma 3 2 2 2 2 2 2 43 3" xfId="4832"/>
    <cellStyle name="Comma 3 2 2 2 2 2 2 43 4" xfId="4833"/>
    <cellStyle name="Comma 3 2 2 2 2 2 2 43 5" xfId="4834"/>
    <cellStyle name="Comma 3 2 2 2 2 2 2 43 6" xfId="4835"/>
    <cellStyle name="Comma 3 2 2 2 2 2 2 43 7" xfId="4836"/>
    <cellStyle name="Comma 3 2 2 2 2 2 2 43 8" xfId="4837"/>
    <cellStyle name="Comma 3 2 2 2 2 2 2 43 9" xfId="4838"/>
    <cellStyle name="Comma 3 2 2 2 2 2 2 5" xfId="4839"/>
    <cellStyle name="Comma 3 2 2 2 2 2 2 6" xfId="4840"/>
    <cellStyle name="Comma 3 2 2 2 2 2 2 7" xfId="4841"/>
    <cellStyle name="Comma 3 2 2 2 2 2 2 8" xfId="4842"/>
    <cellStyle name="Comma 3 2 2 2 2 2 2 9" xfId="4843"/>
    <cellStyle name="Comma 3 2 2 2 2 2 20" xfId="4844"/>
    <cellStyle name="Comma 3 2 2 2 2 2 20 10" xfId="4845"/>
    <cellStyle name="Comma 3 2 2 2 2 2 20 11" xfId="4846"/>
    <cellStyle name="Comma 3 2 2 2 2 2 20 12" xfId="4847"/>
    <cellStyle name="Comma 3 2 2 2 2 2 20 13" xfId="4848"/>
    <cellStyle name="Comma 3 2 2 2 2 2 20 14" xfId="4849"/>
    <cellStyle name="Comma 3 2 2 2 2 2 20 15" xfId="4850"/>
    <cellStyle name="Comma 3 2 2 2 2 2 20 16" xfId="4851"/>
    <cellStyle name="Comma 3 2 2 2 2 2 20 17" xfId="4852"/>
    <cellStyle name="Comma 3 2 2 2 2 2 20 18" xfId="4853"/>
    <cellStyle name="Comma 3 2 2 2 2 2 20 19" xfId="4854"/>
    <cellStyle name="Comma 3 2 2 2 2 2 20 2" xfId="4855"/>
    <cellStyle name="Comma 3 2 2 2 2 2 20 20" xfId="4856"/>
    <cellStyle name="Comma 3 2 2 2 2 2 20 21" xfId="4857"/>
    <cellStyle name="Comma 3 2 2 2 2 2 20 22" xfId="4858"/>
    <cellStyle name="Comma 3 2 2 2 2 2 20 3" xfId="4859"/>
    <cellStyle name="Comma 3 2 2 2 2 2 20 4" xfId="4860"/>
    <cellStyle name="Comma 3 2 2 2 2 2 20 5" xfId="4861"/>
    <cellStyle name="Comma 3 2 2 2 2 2 20 6" xfId="4862"/>
    <cellStyle name="Comma 3 2 2 2 2 2 20 7" xfId="4863"/>
    <cellStyle name="Comma 3 2 2 2 2 2 20 8" xfId="4864"/>
    <cellStyle name="Comma 3 2 2 2 2 2 20 9" xfId="4865"/>
    <cellStyle name="Comma 3 2 2 2 2 2 21" xfId="4866"/>
    <cellStyle name="Comma 3 2 2 2 2 2 21 10" xfId="4867"/>
    <cellStyle name="Comma 3 2 2 2 2 2 21 11" xfId="4868"/>
    <cellStyle name="Comma 3 2 2 2 2 2 21 12" xfId="4869"/>
    <cellStyle name="Comma 3 2 2 2 2 2 21 13" xfId="4870"/>
    <cellStyle name="Comma 3 2 2 2 2 2 21 14" xfId="4871"/>
    <cellStyle name="Comma 3 2 2 2 2 2 21 15" xfId="4872"/>
    <cellStyle name="Comma 3 2 2 2 2 2 21 16" xfId="4873"/>
    <cellStyle name="Comma 3 2 2 2 2 2 21 17" xfId="4874"/>
    <cellStyle name="Comma 3 2 2 2 2 2 21 18" xfId="4875"/>
    <cellStyle name="Comma 3 2 2 2 2 2 21 19" xfId="4876"/>
    <cellStyle name="Comma 3 2 2 2 2 2 21 2" xfId="4877"/>
    <cellStyle name="Comma 3 2 2 2 2 2 21 20" xfId="4878"/>
    <cellStyle name="Comma 3 2 2 2 2 2 21 21" xfId="4879"/>
    <cellStyle name="Comma 3 2 2 2 2 2 21 22" xfId="4880"/>
    <cellStyle name="Comma 3 2 2 2 2 2 21 3" xfId="4881"/>
    <cellStyle name="Comma 3 2 2 2 2 2 21 4" xfId="4882"/>
    <cellStyle name="Comma 3 2 2 2 2 2 21 5" xfId="4883"/>
    <cellStyle name="Comma 3 2 2 2 2 2 21 6" xfId="4884"/>
    <cellStyle name="Comma 3 2 2 2 2 2 21 7" xfId="4885"/>
    <cellStyle name="Comma 3 2 2 2 2 2 21 8" xfId="4886"/>
    <cellStyle name="Comma 3 2 2 2 2 2 21 9" xfId="4887"/>
    <cellStyle name="Comma 3 2 2 2 2 2 22" xfId="4888"/>
    <cellStyle name="Comma 3 2 2 2 2 2 22 10" xfId="4889"/>
    <cellStyle name="Comma 3 2 2 2 2 2 22 11" xfId="4890"/>
    <cellStyle name="Comma 3 2 2 2 2 2 22 12" xfId="4891"/>
    <cellStyle name="Comma 3 2 2 2 2 2 22 13" xfId="4892"/>
    <cellStyle name="Comma 3 2 2 2 2 2 22 14" xfId="4893"/>
    <cellStyle name="Comma 3 2 2 2 2 2 22 15" xfId="4894"/>
    <cellStyle name="Comma 3 2 2 2 2 2 22 16" xfId="4895"/>
    <cellStyle name="Comma 3 2 2 2 2 2 22 17" xfId="4896"/>
    <cellStyle name="Comma 3 2 2 2 2 2 22 18" xfId="4897"/>
    <cellStyle name="Comma 3 2 2 2 2 2 22 19" xfId="4898"/>
    <cellStyle name="Comma 3 2 2 2 2 2 22 2" xfId="4899"/>
    <cellStyle name="Comma 3 2 2 2 2 2 22 20" xfId="4900"/>
    <cellStyle name="Comma 3 2 2 2 2 2 22 21" xfId="4901"/>
    <cellStyle name="Comma 3 2 2 2 2 2 22 22" xfId="4902"/>
    <cellStyle name="Comma 3 2 2 2 2 2 22 3" xfId="4903"/>
    <cellStyle name="Comma 3 2 2 2 2 2 22 4" xfId="4904"/>
    <cellStyle name="Comma 3 2 2 2 2 2 22 5" xfId="4905"/>
    <cellStyle name="Comma 3 2 2 2 2 2 22 6" xfId="4906"/>
    <cellStyle name="Comma 3 2 2 2 2 2 22 7" xfId="4907"/>
    <cellStyle name="Comma 3 2 2 2 2 2 22 8" xfId="4908"/>
    <cellStyle name="Comma 3 2 2 2 2 2 22 9" xfId="4909"/>
    <cellStyle name="Comma 3 2 2 2 2 2 23" xfId="4910"/>
    <cellStyle name="Comma 3 2 2 2 2 2 23 10" xfId="4911"/>
    <cellStyle name="Comma 3 2 2 2 2 2 23 11" xfId="4912"/>
    <cellStyle name="Comma 3 2 2 2 2 2 23 12" xfId="4913"/>
    <cellStyle name="Comma 3 2 2 2 2 2 23 13" xfId="4914"/>
    <cellStyle name="Comma 3 2 2 2 2 2 23 14" xfId="4915"/>
    <cellStyle name="Comma 3 2 2 2 2 2 23 15" xfId="4916"/>
    <cellStyle name="Comma 3 2 2 2 2 2 23 16" xfId="4917"/>
    <cellStyle name="Comma 3 2 2 2 2 2 23 17" xfId="4918"/>
    <cellStyle name="Comma 3 2 2 2 2 2 23 18" xfId="4919"/>
    <cellStyle name="Comma 3 2 2 2 2 2 23 19" xfId="4920"/>
    <cellStyle name="Comma 3 2 2 2 2 2 23 2" xfId="4921"/>
    <cellStyle name="Comma 3 2 2 2 2 2 23 20" xfId="4922"/>
    <cellStyle name="Comma 3 2 2 2 2 2 23 21" xfId="4923"/>
    <cellStyle name="Comma 3 2 2 2 2 2 23 22" xfId="4924"/>
    <cellStyle name="Comma 3 2 2 2 2 2 23 3" xfId="4925"/>
    <cellStyle name="Comma 3 2 2 2 2 2 23 4" xfId="4926"/>
    <cellStyle name="Comma 3 2 2 2 2 2 23 5" xfId="4927"/>
    <cellStyle name="Comma 3 2 2 2 2 2 23 6" xfId="4928"/>
    <cellStyle name="Comma 3 2 2 2 2 2 23 7" xfId="4929"/>
    <cellStyle name="Comma 3 2 2 2 2 2 23 8" xfId="4930"/>
    <cellStyle name="Comma 3 2 2 2 2 2 23 9" xfId="4931"/>
    <cellStyle name="Comma 3 2 2 2 2 2 24" xfId="4932"/>
    <cellStyle name="Comma 3 2 2 2 2 2 24 10" xfId="4933"/>
    <cellStyle name="Comma 3 2 2 2 2 2 24 11" xfId="4934"/>
    <cellStyle name="Comma 3 2 2 2 2 2 24 12" xfId="4935"/>
    <cellStyle name="Comma 3 2 2 2 2 2 24 13" xfId="4936"/>
    <cellStyle name="Comma 3 2 2 2 2 2 24 14" xfId="4937"/>
    <cellStyle name="Comma 3 2 2 2 2 2 24 15" xfId="4938"/>
    <cellStyle name="Comma 3 2 2 2 2 2 24 16" xfId="4939"/>
    <cellStyle name="Comma 3 2 2 2 2 2 24 17" xfId="4940"/>
    <cellStyle name="Comma 3 2 2 2 2 2 24 18" xfId="4941"/>
    <cellStyle name="Comma 3 2 2 2 2 2 24 19" xfId="4942"/>
    <cellStyle name="Comma 3 2 2 2 2 2 24 2" xfId="4943"/>
    <cellStyle name="Comma 3 2 2 2 2 2 24 20" xfId="4944"/>
    <cellStyle name="Comma 3 2 2 2 2 2 24 21" xfId="4945"/>
    <cellStyle name="Comma 3 2 2 2 2 2 24 22" xfId="4946"/>
    <cellStyle name="Comma 3 2 2 2 2 2 24 3" xfId="4947"/>
    <cellStyle name="Comma 3 2 2 2 2 2 24 4" xfId="4948"/>
    <cellStyle name="Comma 3 2 2 2 2 2 24 5" xfId="4949"/>
    <cellStyle name="Comma 3 2 2 2 2 2 24 6" xfId="4950"/>
    <cellStyle name="Comma 3 2 2 2 2 2 24 7" xfId="4951"/>
    <cellStyle name="Comma 3 2 2 2 2 2 24 8" xfId="4952"/>
    <cellStyle name="Comma 3 2 2 2 2 2 24 9" xfId="4953"/>
    <cellStyle name="Comma 3 2 2 2 2 2 25" xfId="4954"/>
    <cellStyle name="Comma 3 2 2 2 2 2 25 10" xfId="4955"/>
    <cellStyle name="Comma 3 2 2 2 2 2 25 11" xfId="4956"/>
    <cellStyle name="Comma 3 2 2 2 2 2 25 12" xfId="4957"/>
    <cellStyle name="Comma 3 2 2 2 2 2 25 13" xfId="4958"/>
    <cellStyle name="Comma 3 2 2 2 2 2 25 14" xfId="4959"/>
    <cellStyle name="Comma 3 2 2 2 2 2 25 15" xfId="4960"/>
    <cellStyle name="Comma 3 2 2 2 2 2 25 16" xfId="4961"/>
    <cellStyle name="Comma 3 2 2 2 2 2 25 17" xfId="4962"/>
    <cellStyle name="Comma 3 2 2 2 2 2 25 18" xfId="4963"/>
    <cellStyle name="Comma 3 2 2 2 2 2 25 19" xfId="4964"/>
    <cellStyle name="Comma 3 2 2 2 2 2 25 2" xfId="4965"/>
    <cellStyle name="Comma 3 2 2 2 2 2 25 20" xfId="4966"/>
    <cellStyle name="Comma 3 2 2 2 2 2 25 21" xfId="4967"/>
    <cellStyle name="Comma 3 2 2 2 2 2 25 22" xfId="4968"/>
    <cellStyle name="Comma 3 2 2 2 2 2 25 3" xfId="4969"/>
    <cellStyle name="Comma 3 2 2 2 2 2 25 4" xfId="4970"/>
    <cellStyle name="Comma 3 2 2 2 2 2 25 5" xfId="4971"/>
    <cellStyle name="Comma 3 2 2 2 2 2 25 6" xfId="4972"/>
    <cellStyle name="Comma 3 2 2 2 2 2 25 7" xfId="4973"/>
    <cellStyle name="Comma 3 2 2 2 2 2 25 8" xfId="4974"/>
    <cellStyle name="Comma 3 2 2 2 2 2 25 9" xfId="4975"/>
    <cellStyle name="Comma 3 2 2 2 2 2 26" xfId="4976"/>
    <cellStyle name="Comma 3 2 2 2 2 2 26 10" xfId="4977"/>
    <cellStyle name="Comma 3 2 2 2 2 2 26 11" xfId="4978"/>
    <cellStyle name="Comma 3 2 2 2 2 2 26 12" xfId="4979"/>
    <cellStyle name="Comma 3 2 2 2 2 2 26 13" xfId="4980"/>
    <cellStyle name="Comma 3 2 2 2 2 2 26 14" xfId="4981"/>
    <cellStyle name="Comma 3 2 2 2 2 2 26 15" xfId="4982"/>
    <cellStyle name="Comma 3 2 2 2 2 2 26 16" xfId="4983"/>
    <cellStyle name="Comma 3 2 2 2 2 2 26 17" xfId="4984"/>
    <cellStyle name="Comma 3 2 2 2 2 2 26 18" xfId="4985"/>
    <cellStyle name="Comma 3 2 2 2 2 2 26 19" xfId="4986"/>
    <cellStyle name="Comma 3 2 2 2 2 2 26 2" xfId="4987"/>
    <cellStyle name="Comma 3 2 2 2 2 2 26 20" xfId="4988"/>
    <cellStyle name="Comma 3 2 2 2 2 2 26 21" xfId="4989"/>
    <cellStyle name="Comma 3 2 2 2 2 2 26 22" xfId="4990"/>
    <cellStyle name="Comma 3 2 2 2 2 2 26 3" xfId="4991"/>
    <cellStyle name="Comma 3 2 2 2 2 2 26 4" xfId="4992"/>
    <cellStyle name="Comma 3 2 2 2 2 2 26 5" xfId="4993"/>
    <cellStyle name="Comma 3 2 2 2 2 2 26 6" xfId="4994"/>
    <cellStyle name="Comma 3 2 2 2 2 2 26 7" xfId="4995"/>
    <cellStyle name="Comma 3 2 2 2 2 2 26 8" xfId="4996"/>
    <cellStyle name="Comma 3 2 2 2 2 2 26 9" xfId="4997"/>
    <cellStyle name="Comma 3 2 2 2 2 2 27" xfId="4998"/>
    <cellStyle name="Comma 3 2 2 2 2 2 27 10" xfId="4999"/>
    <cellStyle name="Comma 3 2 2 2 2 2 27 11" xfId="5000"/>
    <cellStyle name="Comma 3 2 2 2 2 2 27 12" xfId="5001"/>
    <cellStyle name="Comma 3 2 2 2 2 2 27 13" xfId="5002"/>
    <cellStyle name="Comma 3 2 2 2 2 2 27 14" xfId="5003"/>
    <cellStyle name="Comma 3 2 2 2 2 2 27 15" xfId="5004"/>
    <cellStyle name="Comma 3 2 2 2 2 2 27 16" xfId="5005"/>
    <cellStyle name="Comma 3 2 2 2 2 2 27 17" xfId="5006"/>
    <cellStyle name="Comma 3 2 2 2 2 2 27 18" xfId="5007"/>
    <cellStyle name="Comma 3 2 2 2 2 2 27 19" xfId="5008"/>
    <cellStyle name="Comma 3 2 2 2 2 2 27 2" xfId="5009"/>
    <cellStyle name="Comma 3 2 2 2 2 2 27 20" xfId="5010"/>
    <cellStyle name="Comma 3 2 2 2 2 2 27 21" xfId="5011"/>
    <cellStyle name="Comma 3 2 2 2 2 2 27 22" xfId="5012"/>
    <cellStyle name="Comma 3 2 2 2 2 2 27 3" xfId="5013"/>
    <cellStyle name="Comma 3 2 2 2 2 2 27 4" xfId="5014"/>
    <cellStyle name="Comma 3 2 2 2 2 2 27 5" xfId="5015"/>
    <cellStyle name="Comma 3 2 2 2 2 2 27 6" xfId="5016"/>
    <cellStyle name="Comma 3 2 2 2 2 2 27 7" xfId="5017"/>
    <cellStyle name="Comma 3 2 2 2 2 2 27 8" xfId="5018"/>
    <cellStyle name="Comma 3 2 2 2 2 2 27 9" xfId="5019"/>
    <cellStyle name="Comma 3 2 2 2 2 2 28" xfId="5020"/>
    <cellStyle name="Comma 3 2 2 2 2 2 28 10" xfId="5021"/>
    <cellStyle name="Comma 3 2 2 2 2 2 28 11" xfId="5022"/>
    <cellStyle name="Comma 3 2 2 2 2 2 28 12" xfId="5023"/>
    <cellStyle name="Comma 3 2 2 2 2 2 28 13" xfId="5024"/>
    <cellStyle name="Comma 3 2 2 2 2 2 28 14" xfId="5025"/>
    <cellStyle name="Comma 3 2 2 2 2 2 28 15" xfId="5026"/>
    <cellStyle name="Comma 3 2 2 2 2 2 28 16" xfId="5027"/>
    <cellStyle name="Comma 3 2 2 2 2 2 28 17" xfId="5028"/>
    <cellStyle name="Comma 3 2 2 2 2 2 28 18" xfId="5029"/>
    <cellStyle name="Comma 3 2 2 2 2 2 28 19" xfId="5030"/>
    <cellStyle name="Comma 3 2 2 2 2 2 28 2" xfId="5031"/>
    <cellStyle name="Comma 3 2 2 2 2 2 28 20" xfId="5032"/>
    <cellStyle name="Comma 3 2 2 2 2 2 28 21" xfId="5033"/>
    <cellStyle name="Comma 3 2 2 2 2 2 28 22" xfId="5034"/>
    <cellStyle name="Comma 3 2 2 2 2 2 28 3" xfId="5035"/>
    <cellStyle name="Comma 3 2 2 2 2 2 28 4" xfId="5036"/>
    <cellStyle name="Comma 3 2 2 2 2 2 28 5" xfId="5037"/>
    <cellStyle name="Comma 3 2 2 2 2 2 28 6" xfId="5038"/>
    <cellStyle name="Comma 3 2 2 2 2 2 28 7" xfId="5039"/>
    <cellStyle name="Comma 3 2 2 2 2 2 28 8" xfId="5040"/>
    <cellStyle name="Comma 3 2 2 2 2 2 28 9" xfId="5041"/>
    <cellStyle name="Comma 3 2 2 2 2 2 29" xfId="5042"/>
    <cellStyle name="Comma 3 2 2 2 2 2 29 10" xfId="5043"/>
    <cellStyle name="Comma 3 2 2 2 2 2 29 11" xfId="5044"/>
    <cellStyle name="Comma 3 2 2 2 2 2 29 12" xfId="5045"/>
    <cellStyle name="Comma 3 2 2 2 2 2 29 13" xfId="5046"/>
    <cellStyle name="Comma 3 2 2 2 2 2 29 14" xfId="5047"/>
    <cellStyle name="Comma 3 2 2 2 2 2 29 15" xfId="5048"/>
    <cellStyle name="Comma 3 2 2 2 2 2 29 16" xfId="5049"/>
    <cellStyle name="Comma 3 2 2 2 2 2 29 17" xfId="5050"/>
    <cellStyle name="Comma 3 2 2 2 2 2 29 18" xfId="5051"/>
    <cellStyle name="Comma 3 2 2 2 2 2 29 19" xfId="5052"/>
    <cellStyle name="Comma 3 2 2 2 2 2 29 2" xfId="5053"/>
    <cellStyle name="Comma 3 2 2 2 2 2 29 20" xfId="5054"/>
    <cellStyle name="Comma 3 2 2 2 2 2 29 21" xfId="5055"/>
    <cellStyle name="Comma 3 2 2 2 2 2 29 22" xfId="5056"/>
    <cellStyle name="Comma 3 2 2 2 2 2 29 3" xfId="5057"/>
    <cellStyle name="Comma 3 2 2 2 2 2 29 4" xfId="5058"/>
    <cellStyle name="Comma 3 2 2 2 2 2 29 5" xfId="5059"/>
    <cellStyle name="Comma 3 2 2 2 2 2 29 6" xfId="5060"/>
    <cellStyle name="Comma 3 2 2 2 2 2 29 7" xfId="5061"/>
    <cellStyle name="Comma 3 2 2 2 2 2 29 8" xfId="5062"/>
    <cellStyle name="Comma 3 2 2 2 2 2 29 9" xfId="5063"/>
    <cellStyle name="Comma 3 2 2 2 2 2 3" xfId="5064"/>
    <cellStyle name="Comma 3 2 2 2 2 2 3 10" xfId="5065"/>
    <cellStyle name="Comma 3 2 2 2 2 2 3 11" xfId="5066"/>
    <cellStyle name="Comma 3 2 2 2 2 2 3 12" xfId="5067"/>
    <cellStyle name="Comma 3 2 2 2 2 2 3 13" xfId="5068"/>
    <cellStyle name="Comma 3 2 2 2 2 2 3 14" xfId="5069"/>
    <cellStyle name="Comma 3 2 2 2 2 2 3 15" xfId="5070"/>
    <cellStyle name="Comma 3 2 2 2 2 2 3 16" xfId="5071"/>
    <cellStyle name="Comma 3 2 2 2 2 2 3 17" xfId="5072"/>
    <cellStyle name="Comma 3 2 2 2 2 2 3 18" xfId="5073"/>
    <cellStyle name="Comma 3 2 2 2 2 2 3 19" xfId="5074"/>
    <cellStyle name="Comma 3 2 2 2 2 2 3 2" xfId="5075"/>
    <cellStyle name="Comma 3 2 2 2 2 2 3 20" xfId="5076"/>
    <cellStyle name="Comma 3 2 2 2 2 2 3 21" xfId="5077"/>
    <cellStyle name="Comma 3 2 2 2 2 2 3 22" xfId="5078"/>
    <cellStyle name="Comma 3 2 2 2 2 2 3 3" xfId="5079"/>
    <cellStyle name="Comma 3 2 2 2 2 2 3 4" xfId="5080"/>
    <cellStyle name="Comma 3 2 2 2 2 2 3 5" xfId="5081"/>
    <cellStyle name="Comma 3 2 2 2 2 2 3 6" xfId="5082"/>
    <cellStyle name="Comma 3 2 2 2 2 2 3 7" xfId="5083"/>
    <cellStyle name="Comma 3 2 2 2 2 2 3 8" xfId="5084"/>
    <cellStyle name="Comma 3 2 2 2 2 2 3 9" xfId="5085"/>
    <cellStyle name="Comma 3 2 2 2 2 2 30" xfId="5086"/>
    <cellStyle name="Comma 3 2 2 2 2 2 30 10" xfId="5087"/>
    <cellStyle name="Comma 3 2 2 2 2 2 30 11" xfId="5088"/>
    <cellStyle name="Comma 3 2 2 2 2 2 30 12" xfId="5089"/>
    <cellStyle name="Comma 3 2 2 2 2 2 30 13" xfId="5090"/>
    <cellStyle name="Comma 3 2 2 2 2 2 30 14" xfId="5091"/>
    <cellStyle name="Comma 3 2 2 2 2 2 30 15" xfId="5092"/>
    <cellStyle name="Comma 3 2 2 2 2 2 30 16" xfId="5093"/>
    <cellStyle name="Comma 3 2 2 2 2 2 30 17" xfId="5094"/>
    <cellStyle name="Comma 3 2 2 2 2 2 30 18" xfId="5095"/>
    <cellStyle name="Comma 3 2 2 2 2 2 30 19" xfId="5096"/>
    <cellStyle name="Comma 3 2 2 2 2 2 30 2" xfId="5097"/>
    <cellStyle name="Comma 3 2 2 2 2 2 30 20" xfId="5098"/>
    <cellStyle name="Comma 3 2 2 2 2 2 30 21" xfId="5099"/>
    <cellStyle name="Comma 3 2 2 2 2 2 30 22" xfId="5100"/>
    <cellStyle name="Comma 3 2 2 2 2 2 30 3" xfId="5101"/>
    <cellStyle name="Comma 3 2 2 2 2 2 30 4" xfId="5102"/>
    <cellStyle name="Comma 3 2 2 2 2 2 30 5" xfId="5103"/>
    <cellStyle name="Comma 3 2 2 2 2 2 30 6" xfId="5104"/>
    <cellStyle name="Comma 3 2 2 2 2 2 30 7" xfId="5105"/>
    <cellStyle name="Comma 3 2 2 2 2 2 30 8" xfId="5106"/>
    <cellStyle name="Comma 3 2 2 2 2 2 30 9" xfId="5107"/>
    <cellStyle name="Comma 3 2 2 2 2 2 31" xfId="5108"/>
    <cellStyle name="Comma 3 2 2 2 2 2 31 10" xfId="5109"/>
    <cellStyle name="Comma 3 2 2 2 2 2 31 11" xfId="5110"/>
    <cellStyle name="Comma 3 2 2 2 2 2 31 12" xfId="5111"/>
    <cellStyle name="Comma 3 2 2 2 2 2 31 13" xfId="5112"/>
    <cellStyle name="Comma 3 2 2 2 2 2 31 14" xfId="5113"/>
    <cellStyle name="Comma 3 2 2 2 2 2 31 15" xfId="5114"/>
    <cellStyle name="Comma 3 2 2 2 2 2 31 16" xfId="5115"/>
    <cellStyle name="Comma 3 2 2 2 2 2 31 17" xfId="5116"/>
    <cellStyle name="Comma 3 2 2 2 2 2 31 18" xfId="5117"/>
    <cellStyle name="Comma 3 2 2 2 2 2 31 19" xfId="5118"/>
    <cellStyle name="Comma 3 2 2 2 2 2 31 2" xfId="5119"/>
    <cellStyle name="Comma 3 2 2 2 2 2 31 20" xfId="5120"/>
    <cellStyle name="Comma 3 2 2 2 2 2 31 21" xfId="5121"/>
    <cellStyle name="Comma 3 2 2 2 2 2 31 22" xfId="5122"/>
    <cellStyle name="Comma 3 2 2 2 2 2 31 3" xfId="5123"/>
    <cellStyle name="Comma 3 2 2 2 2 2 31 4" xfId="5124"/>
    <cellStyle name="Comma 3 2 2 2 2 2 31 5" xfId="5125"/>
    <cellStyle name="Comma 3 2 2 2 2 2 31 6" xfId="5126"/>
    <cellStyle name="Comma 3 2 2 2 2 2 31 7" xfId="5127"/>
    <cellStyle name="Comma 3 2 2 2 2 2 31 8" xfId="5128"/>
    <cellStyle name="Comma 3 2 2 2 2 2 31 9" xfId="5129"/>
    <cellStyle name="Comma 3 2 2 2 2 2 32" xfId="5130"/>
    <cellStyle name="Comma 3 2 2 2 2 2 32 10" xfId="5131"/>
    <cellStyle name="Comma 3 2 2 2 2 2 32 11" xfId="5132"/>
    <cellStyle name="Comma 3 2 2 2 2 2 32 12" xfId="5133"/>
    <cellStyle name="Comma 3 2 2 2 2 2 32 13" xfId="5134"/>
    <cellStyle name="Comma 3 2 2 2 2 2 32 14" xfId="5135"/>
    <cellStyle name="Comma 3 2 2 2 2 2 32 15" xfId="5136"/>
    <cellStyle name="Comma 3 2 2 2 2 2 32 16" xfId="5137"/>
    <cellStyle name="Comma 3 2 2 2 2 2 32 17" xfId="5138"/>
    <cellStyle name="Comma 3 2 2 2 2 2 32 18" xfId="5139"/>
    <cellStyle name="Comma 3 2 2 2 2 2 32 19" xfId="5140"/>
    <cellStyle name="Comma 3 2 2 2 2 2 32 2" xfId="5141"/>
    <cellStyle name="Comma 3 2 2 2 2 2 32 20" xfId="5142"/>
    <cellStyle name="Comma 3 2 2 2 2 2 32 21" xfId="5143"/>
    <cellStyle name="Comma 3 2 2 2 2 2 32 22" xfId="5144"/>
    <cellStyle name="Comma 3 2 2 2 2 2 32 3" xfId="5145"/>
    <cellStyle name="Comma 3 2 2 2 2 2 32 4" xfId="5146"/>
    <cellStyle name="Comma 3 2 2 2 2 2 32 5" xfId="5147"/>
    <cellStyle name="Comma 3 2 2 2 2 2 32 6" xfId="5148"/>
    <cellStyle name="Comma 3 2 2 2 2 2 32 7" xfId="5149"/>
    <cellStyle name="Comma 3 2 2 2 2 2 32 8" xfId="5150"/>
    <cellStyle name="Comma 3 2 2 2 2 2 32 9" xfId="5151"/>
    <cellStyle name="Comma 3 2 2 2 2 2 33" xfId="5152"/>
    <cellStyle name="Comma 3 2 2 2 2 2 33 10" xfId="5153"/>
    <cellStyle name="Comma 3 2 2 2 2 2 33 11" xfId="5154"/>
    <cellStyle name="Comma 3 2 2 2 2 2 33 12" xfId="5155"/>
    <cellStyle name="Comma 3 2 2 2 2 2 33 13" xfId="5156"/>
    <cellStyle name="Comma 3 2 2 2 2 2 33 14" xfId="5157"/>
    <cellStyle name="Comma 3 2 2 2 2 2 33 15" xfId="5158"/>
    <cellStyle name="Comma 3 2 2 2 2 2 33 16" xfId="5159"/>
    <cellStyle name="Comma 3 2 2 2 2 2 33 17" xfId="5160"/>
    <cellStyle name="Comma 3 2 2 2 2 2 33 18" xfId="5161"/>
    <cellStyle name="Comma 3 2 2 2 2 2 33 19" xfId="5162"/>
    <cellStyle name="Comma 3 2 2 2 2 2 33 2" xfId="5163"/>
    <cellStyle name="Comma 3 2 2 2 2 2 33 20" xfId="5164"/>
    <cellStyle name="Comma 3 2 2 2 2 2 33 21" xfId="5165"/>
    <cellStyle name="Comma 3 2 2 2 2 2 33 22" xfId="5166"/>
    <cellStyle name="Comma 3 2 2 2 2 2 33 3" xfId="5167"/>
    <cellStyle name="Comma 3 2 2 2 2 2 33 4" xfId="5168"/>
    <cellStyle name="Comma 3 2 2 2 2 2 33 5" xfId="5169"/>
    <cellStyle name="Comma 3 2 2 2 2 2 33 6" xfId="5170"/>
    <cellStyle name="Comma 3 2 2 2 2 2 33 7" xfId="5171"/>
    <cellStyle name="Comma 3 2 2 2 2 2 33 8" xfId="5172"/>
    <cellStyle name="Comma 3 2 2 2 2 2 33 9" xfId="5173"/>
    <cellStyle name="Comma 3 2 2 2 2 2 34" xfId="5174"/>
    <cellStyle name="Comma 3 2 2 2 2 2 34 10" xfId="5175"/>
    <cellStyle name="Comma 3 2 2 2 2 2 34 11" xfId="5176"/>
    <cellStyle name="Comma 3 2 2 2 2 2 34 12" xfId="5177"/>
    <cellStyle name="Comma 3 2 2 2 2 2 34 13" xfId="5178"/>
    <cellStyle name="Comma 3 2 2 2 2 2 34 14" xfId="5179"/>
    <cellStyle name="Comma 3 2 2 2 2 2 34 15" xfId="5180"/>
    <cellStyle name="Comma 3 2 2 2 2 2 34 16" xfId="5181"/>
    <cellStyle name="Comma 3 2 2 2 2 2 34 17" xfId="5182"/>
    <cellStyle name="Comma 3 2 2 2 2 2 34 18" xfId="5183"/>
    <cellStyle name="Comma 3 2 2 2 2 2 34 19" xfId="5184"/>
    <cellStyle name="Comma 3 2 2 2 2 2 34 2" xfId="5185"/>
    <cellStyle name="Comma 3 2 2 2 2 2 34 20" xfId="5186"/>
    <cellStyle name="Comma 3 2 2 2 2 2 34 21" xfId="5187"/>
    <cellStyle name="Comma 3 2 2 2 2 2 34 22" xfId="5188"/>
    <cellStyle name="Comma 3 2 2 2 2 2 34 3" xfId="5189"/>
    <cellStyle name="Comma 3 2 2 2 2 2 34 4" xfId="5190"/>
    <cellStyle name="Comma 3 2 2 2 2 2 34 5" xfId="5191"/>
    <cellStyle name="Comma 3 2 2 2 2 2 34 6" xfId="5192"/>
    <cellStyle name="Comma 3 2 2 2 2 2 34 7" xfId="5193"/>
    <cellStyle name="Comma 3 2 2 2 2 2 34 8" xfId="5194"/>
    <cellStyle name="Comma 3 2 2 2 2 2 34 9" xfId="5195"/>
    <cellStyle name="Comma 3 2 2 2 2 2 35" xfId="5196"/>
    <cellStyle name="Comma 3 2 2 2 2 2 35 10" xfId="5197"/>
    <cellStyle name="Comma 3 2 2 2 2 2 35 11" xfId="5198"/>
    <cellStyle name="Comma 3 2 2 2 2 2 35 12" xfId="5199"/>
    <cellStyle name="Comma 3 2 2 2 2 2 35 13" xfId="5200"/>
    <cellStyle name="Comma 3 2 2 2 2 2 35 14" xfId="5201"/>
    <cellStyle name="Comma 3 2 2 2 2 2 35 15" xfId="5202"/>
    <cellStyle name="Comma 3 2 2 2 2 2 35 16" xfId="5203"/>
    <cellStyle name="Comma 3 2 2 2 2 2 35 17" xfId="5204"/>
    <cellStyle name="Comma 3 2 2 2 2 2 35 18" xfId="5205"/>
    <cellStyle name="Comma 3 2 2 2 2 2 35 19" xfId="5206"/>
    <cellStyle name="Comma 3 2 2 2 2 2 35 2" xfId="5207"/>
    <cellStyle name="Comma 3 2 2 2 2 2 35 20" xfId="5208"/>
    <cellStyle name="Comma 3 2 2 2 2 2 35 21" xfId="5209"/>
    <cellStyle name="Comma 3 2 2 2 2 2 35 22" xfId="5210"/>
    <cellStyle name="Comma 3 2 2 2 2 2 35 3" xfId="5211"/>
    <cellStyle name="Comma 3 2 2 2 2 2 35 4" xfId="5212"/>
    <cellStyle name="Comma 3 2 2 2 2 2 35 5" xfId="5213"/>
    <cellStyle name="Comma 3 2 2 2 2 2 35 6" xfId="5214"/>
    <cellStyle name="Comma 3 2 2 2 2 2 35 7" xfId="5215"/>
    <cellStyle name="Comma 3 2 2 2 2 2 35 8" xfId="5216"/>
    <cellStyle name="Comma 3 2 2 2 2 2 35 9" xfId="5217"/>
    <cellStyle name="Comma 3 2 2 2 2 2 36" xfId="5218"/>
    <cellStyle name="Comma 3 2 2 2 2 2 36 10" xfId="5219"/>
    <cellStyle name="Comma 3 2 2 2 2 2 36 11" xfId="5220"/>
    <cellStyle name="Comma 3 2 2 2 2 2 36 12" xfId="5221"/>
    <cellStyle name="Comma 3 2 2 2 2 2 36 13" xfId="5222"/>
    <cellStyle name="Comma 3 2 2 2 2 2 36 14" xfId="5223"/>
    <cellStyle name="Comma 3 2 2 2 2 2 36 15" xfId="5224"/>
    <cellStyle name="Comma 3 2 2 2 2 2 36 16" xfId="5225"/>
    <cellStyle name="Comma 3 2 2 2 2 2 36 17" xfId="5226"/>
    <cellStyle name="Comma 3 2 2 2 2 2 36 18" xfId="5227"/>
    <cellStyle name="Comma 3 2 2 2 2 2 36 19" xfId="5228"/>
    <cellStyle name="Comma 3 2 2 2 2 2 36 2" xfId="5229"/>
    <cellStyle name="Comma 3 2 2 2 2 2 36 20" xfId="5230"/>
    <cellStyle name="Comma 3 2 2 2 2 2 36 21" xfId="5231"/>
    <cellStyle name="Comma 3 2 2 2 2 2 36 22" xfId="5232"/>
    <cellStyle name="Comma 3 2 2 2 2 2 36 3" xfId="5233"/>
    <cellStyle name="Comma 3 2 2 2 2 2 36 4" xfId="5234"/>
    <cellStyle name="Comma 3 2 2 2 2 2 36 5" xfId="5235"/>
    <cellStyle name="Comma 3 2 2 2 2 2 36 6" xfId="5236"/>
    <cellStyle name="Comma 3 2 2 2 2 2 36 7" xfId="5237"/>
    <cellStyle name="Comma 3 2 2 2 2 2 36 8" xfId="5238"/>
    <cellStyle name="Comma 3 2 2 2 2 2 36 9" xfId="5239"/>
    <cellStyle name="Comma 3 2 2 2 2 2 37" xfId="5240"/>
    <cellStyle name="Comma 3 2 2 2 2 2 37 10" xfId="5241"/>
    <cellStyle name="Comma 3 2 2 2 2 2 37 11" xfId="5242"/>
    <cellStyle name="Comma 3 2 2 2 2 2 37 12" xfId="5243"/>
    <cellStyle name="Comma 3 2 2 2 2 2 37 13" xfId="5244"/>
    <cellStyle name="Comma 3 2 2 2 2 2 37 14" xfId="5245"/>
    <cellStyle name="Comma 3 2 2 2 2 2 37 15" xfId="5246"/>
    <cellStyle name="Comma 3 2 2 2 2 2 37 16" xfId="5247"/>
    <cellStyle name="Comma 3 2 2 2 2 2 37 17" xfId="5248"/>
    <cellStyle name="Comma 3 2 2 2 2 2 37 18" xfId="5249"/>
    <cellStyle name="Comma 3 2 2 2 2 2 37 19" xfId="5250"/>
    <cellStyle name="Comma 3 2 2 2 2 2 37 2" xfId="5251"/>
    <cellStyle name="Comma 3 2 2 2 2 2 37 20" xfId="5252"/>
    <cellStyle name="Comma 3 2 2 2 2 2 37 21" xfId="5253"/>
    <cellStyle name="Comma 3 2 2 2 2 2 37 22" xfId="5254"/>
    <cellStyle name="Comma 3 2 2 2 2 2 37 3" xfId="5255"/>
    <cellStyle name="Comma 3 2 2 2 2 2 37 4" xfId="5256"/>
    <cellStyle name="Comma 3 2 2 2 2 2 37 5" xfId="5257"/>
    <cellStyle name="Comma 3 2 2 2 2 2 37 6" xfId="5258"/>
    <cellStyle name="Comma 3 2 2 2 2 2 37 7" xfId="5259"/>
    <cellStyle name="Comma 3 2 2 2 2 2 37 8" xfId="5260"/>
    <cellStyle name="Comma 3 2 2 2 2 2 37 9" xfId="5261"/>
    <cellStyle name="Comma 3 2 2 2 2 2 38" xfId="5262"/>
    <cellStyle name="Comma 3 2 2 2 2 2 38 10" xfId="5263"/>
    <cellStyle name="Comma 3 2 2 2 2 2 38 11" xfId="5264"/>
    <cellStyle name="Comma 3 2 2 2 2 2 38 12" xfId="5265"/>
    <cellStyle name="Comma 3 2 2 2 2 2 38 13" xfId="5266"/>
    <cellStyle name="Comma 3 2 2 2 2 2 38 14" xfId="5267"/>
    <cellStyle name="Comma 3 2 2 2 2 2 38 15" xfId="5268"/>
    <cellStyle name="Comma 3 2 2 2 2 2 38 16" xfId="5269"/>
    <cellStyle name="Comma 3 2 2 2 2 2 38 17" xfId="5270"/>
    <cellStyle name="Comma 3 2 2 2 2 2 38 18" xfId="5271"/>
    <cellStyle name="Comma 3 2 2 2 2 2 38 19" xfId="5272"/>
    <cellStyle name="Comma 3 2 2 2 2 2 38 2" xfId="5273"/>
    <cellStyle name="Comma 3 2 2 2 2 2 38 20" xfId="5274"/>
    <cellStyle name="Comma 3 2 2 2 2 2 38 21" xfId="5275"/>
    <cellStyle name="Comma 3 2 2 2 2 2 38 22" xfId="5276"/>
    <cellStyle name="Comma 3 2 2 2 2 2 38 3" xfId="5277"/>
    <cellStyle name="Comma 3 2 2 2 2 2 38 4" xfId="5278"/>
    <cellStyle name="Comma 3 2 2 2 2 2 38 5" xfId="5279"/>
    <cellStyle name="Comma 3 2 2 2 2 2 38 6" xfId="5280"/>
    <cellStyle name="Comma 3 2 2 2 2 2 38 7" xfId="5281"/>
    <cellStyle name="Comma 3 2 2 2 2 2 38 8" xfId="5282"/>
    <cellStyle name="Comma 3 2 2 2 2 2 38 9" xfId="5283"/>
    <cellStyle name="Comma 3 2 2 2 2 2 39" xfId="5284"/>
    <cellStyle name="Comma 3 2 2 2 2 2 39 10" xfId="5285"/>
    <cellStyle name="Comma 3 2 2 2 2 2 39 11" xfId="5286"/>
    <cellStyle name="Comma 3 2 2 2 2 2 39 12" xfId="5287"/>
    <cellStyle name="Comma 3 2 2 2 2 2 39 13" xfId="5288"/>
    <cellStyle name="Comma 3 2 2 2 2 2 39 14" xfId="5289"/>
    <cellStyle name="Comma 3 2 2 2 2 2 39 15" xfId="5290"/>
    <cellStyle name="Comma 3 2 2 2 2 2 39 16" xfId="5291"/>
    <cellStyle name="Comma 3 2 2 2 2 2 39 17" xfId="5292"/>
    <cellStyle name="Comma 3 2 2 2 2 2 39 18" xfId="5293"/>
    <cellStyle name="Comma 3 2 2 2 2 2 39 19" xfId="5294"/>
    <cellStyle name="Comma 3 2 2 2 2 2 39 2" xfId="5295"/>
    <cellStyle name="Comma 3 2 2 2 2 2 39 20" xfId="5296"/>
    <cellStyle name="Comma 3 2 2 2 2 2 39 21" xfId="5297"/>
    <cellStyle name="Comma 3 2 2 2 2 2 39 22" xfId="5298"/>
    <cellStyle name="Comma 3 2 2 2 2 2 39 3" xfId="5299"/>
    <cellStyle name="Comma 3 2 2 2 2 2 39 4" xfId="5300"/>
    <cellStyle name="Comma 3 2 2 2 2 2 39 5" xfId="5301"/>
    <cellStyle name="Comma 3 2 2 2 2 2 39 6" xfId="5302"/>
    <cellStyle name="Comma 3 2 2 2 2 2 39 7" xfId="5303"/>
    <cellStyle name="Comma 3 2 2 2 2 2 39 8" xfId="5304"/>
    <cellStyle name="Comma 3 2 2 2 2 2 39 9" xfId="5305"/>
    <cellStyle name="Comma 3 2 2 2 2 2 4" xfId="5306"/>
    <cellStyle name="Comma 3 2 2 2 2 2 4 10" xfId="5307"/>
    <cellStyle name="Comma 3 2 2 2 2 2 4 11" xfId="5308"/>
    <cellStyle name="Comma 3 2 2 2 2 2 4 12" xfId="5309"/>
    <cellStyle name="Comma 3 2 2 2 2 2 4 13" xfId="5310"/>
    <cellStyle name="Comma 3 2 2 2 2 2 4 14" xfId="5311"/>
    <cellStyle name="Comma 3 2 2 2 2 2 4 15" xfId="5312"/>
    <cellStyle name="Comma 3 2 2 2 2 2 4 16" xfId="5313"/>
    <cellStyle name="Comma 3 2 2 2 2 2 4 17" xfId="5314"/>
    <cellStyle name="Comma 3 2 2 2 2 2 4 18" xfId="5315"/>
    <cellStyle name="Comma 3 2 2 2 2 2 4 19" xfId="5316"/>
    <cellStyle name="Comma 3 2 2 2 2 2 4 2" xfId="5317"/>
    <cellStyle name="Comma 3 2 2 2 2 2 4 20" xfId="5318"/>
    <cellStyle name="Comma 3 2 2 2 2 2 4 21" xfId="5319"/>
    <cellStyle name="Comma 3 2 2 2 2 2 4 22" xfId="5320"/>
    <cellStyle name="Comma 3 2 2 2 2 2 4 3" xfId="5321"/>
    <cellStyle name="Comma 3 2 2 2 2 2 4 4" xfId="5322"/>
    <cellStyle name="Comma 3 2 2 2 2 2 4 5" xfId="5323"/>
    <cellStyle name="Comma 3 2 2 2 2 2 4 6" xfId="5324"/>
    <cellStyle name="Comma 3 2 2 2 2 2 4 7" xfId="5325"/>
    <cellStyle name="Comma 3 2 2 2 2 2 4 8" xfId="5326"/>
    <cellStyle name="Comma 3 2 2 2 2 2 4 9" xfId="5327"/>
    <cellStyle name="Comma 3 2 2 2 2 2 40" xfId="5328"/>
    <cellStyle name="Comma 3 2 2 2 2 2 40 10" xfId="5329"/>
    <cellStyle name="Comma 3 2 2 2 2 2 40 11" xfId="5330"/>
    <cellStyle name="Comma 3 2 2 2 2 2 40 12" xfId="5331"/>
    <cellStyle name="Comma 3 2 2 2 2 2 40 13" xfId="5332"/>
    <cellStyle name="Comma 3 2 2 2 2 2 40 14" xfId="5333"/>
    <cellStyle name="Comma 3 2 2 2 2 2 40 15" xfId="5334"/>
    <cellStyle name="Comma 3 2 2 2 2 2 40 16" xfId="5335"/>
    <cellStyle name="Comma 3 2 2 2 2 2 40 17" xfId="5336"/>
    <cellStyle name="Comma 3 2 2 2 2 2 40 18" xfId="5337"/>
    <cellStyle name="Comma 3 2 2 2 2 2 40 19" xfId="5338"/>
    <cellStyle name="Comma 3 2 2 2 2 2 40 2" xfId="5339"/>
    <cellStyle name="Comma 3 2 2 2 2 2 40 20" xfId="5340"/>
    <cellStyle name="Comma 3 2 2 2 2 2 40 21" xfId="5341"/>
    <cellStyle name="Comma 3 2 2 2 2 2 40 22" xfId="5342"/>
    <cellStyle name="Comma 3 2 2 2 2 2 40 3" xfId="5343"/>
    <cellStyle name="Comma 3 2 2 2 2 2 40 4" xfId="5344"/>
    <cellStyle name="Comma 3 2 2 2 2 2 40 5" xfId="5345"/>
    <cellStyle name="Comma 3 2 2 2 2 2 40 6" xfId="5346"/>
    <cellStyle name="Comma 3 2 2 2 2 2 40 7" xfId="5347"/>
    <cellStyle name="Comma 3 2 2 2 2 2 40 8" xfId="5348"/>
    <cellStyle name="Comma 3 2 2 2 2 2 40 9" xfId="5349"/>
    <cellStyle name="Comma 3 2 2 2 2 2 41" xfId="5350"/>
    <cellStyle name="Comma 3 2 2 2 2 2 41 10" xfId="5351"/>
    <cellStyle name="Comma 3 2 2 2 2 2 41 11" xfId="5352"/>
    <cellStyle name="Comma 3 2 2 2 2 2 41 12" xfId="5353"/>
    <cellStyle name="Comma 3 2 2 2 2 2 41 13" xfId="5354"/>
    <cellStyle name="Comma 3 2 2 2 2 2 41 14" xfId="5355"/>
    <cellStyle name="Comma 3 2 2 2 2 2 41 15" xfId="5356"/>
    <cellStyle name="Comma 3 2 2 2 2 2 41 16" xfId="5357"/>
    <cellStyle name="Comma 3 2 2 2 2 2 41 17" xfId="5358"/>
    <cellStyle name="Comma 3 2 2 2 2 2 41 18" xfId="5359"/>
    <cellStyle name="Comma 3 2 2 2 2 2 41 19" xfId="5360"/>
    <cellStyle name="Comma 3 2 2 2 2 2 41 2" xfId="5361"/>
    <cellStyle name="Comma 3 2 2 2 2 2 41 20" xfId="5362"/>
    <cellStyle name="Comma 3 2 2 2 2 2 41 21" xfId="5363"/>
    <cellStyle name="Comma 3 2 2 2 2 2 41 22" xfId="5364"/>
    <cellStyle name="Comma 3 2 2 2 2 2 41 3" xfId="5365"/>
    <cellStyle name="Comma 3 2 2 2 2 2 41 4" xfId="5366"/>
    <cellStyle name="Comma 3 2 2 2 2 2 41 5" xfId="5367"/>
    <cellStyle name="Comma 3 2 2 2 2 2 41 6" xfId="5368"/>
    <cellStyle name="Comma 3 2 2 2 2 2 41 7" xfId="5369"/>
    <cellStyle name="Comma 3 2 2 2 2 2 41 8" xfId="5370"/>
    <cellStyle name="Comma 3 2 2 2 2 2 41 9" xfId="5371"/>
    <cellStyle name="Comma 3 2 2 2 2 2 42" xfId="5372"/>
    <cellStyle name="Comma 3 2 2 2 2 2 42 10" xfId="5373"/>
    <cellStyle name="Comma 3 2 2 2 2 2 42 11" xfId="5374"/>
    <cellStyle name="Comma 3 2 2 2 2 2 42 12" xfId="5375"/>
    <cellStyle name="Comma 3 2 2 2 2 2 42 13" xfId="5376"/>
    <cellStyle name="Comma 3 2 2 2 2 2 42 14" xfId="5377"/>
    <cellStyle name="Comma 3 2 2 2 2 2 42 15" xfId="5378"/>
    <cellStyle name="Comma 3 2 2 2 2 2 42 16" xfId="5379"/>
    <cellStyle name="Comma 3 2 2 2 2 2 42 17" xfId="5380"/>
    <cellStyle name="Comma 3 2 2 2 2 2 42 18" xfId="5381"/>
    <cellStyle name="Comma 3 2 2 2 2 2 42 19" xfId="5382"/>
    <cellStyle name="Comma 3 2 2 2 2 2 42 2" xfId="5383"/>
    <cellStyle name="Comma 3 2 2 2 2 2 42 20" xfId="5384"/>
    <cellStyle name="Comma 3 2 2 2 2 2 42 21" xfId="5385"/>
    <cellStyle name="Comma 3 2 2 2 2 2 42 22" xfId="5386"/>
    <cellStyle name="Comma 3 2 2 2 2 2 42 3" xfId="5387"/>
    <cellStyle name="Comma 3 2 2 2 2 2 42 4" xfId="5388"/>
    <cellStyle name="Comma 3 2 2 2 2 2 42 5" xfId="5389"/>
    <cellStyle name="Comma 3 2 2 2 2 2 42 6" xfId="5390"/>
    <cellStyle name="Comma 3 2 2 2 2 2 42 7" xfId="5391"/>
    <cellStyle name="Comma 3 2 2 2 2 2 42 8" xfId="5392"/>
    <cellStyle name="Comma 3 2 2 2 2 2 42 9" xfId="5393"/>
    <cellStyle name="Comma 3 2 2 2 2 2 43" xfId="5394"/>
    <cellStyle name="Comma 3 2 2 2 2 2 43 10" xfId="5395"/>
    <cellStyle name="Comma 3 2 2 2 2 2 43 11" xfId="5396"/>
    <cellStyle name="Comma 3 2 2 2 2 2 43 12" xfId="5397"/>
    <cellStyle name="Comma 3 2 2 2 2 2 43 13" xfId="5398"/>
    <cellStyle name="Comma 3 2 2 2 2 2 43 14" xfId="5399"/>
    <cellStyle name="Comma 3 2 2 2 2 2 43 15" xfId="5400"/>
    <cellStyle name="Comma 3 2 2 2 2 2 43 16" xfId="5401"/>
    <cellStyle name="Comma 3 2 2 2 2 2 43 17" xfId="5402"/>
    <cellStyle name="Comma 3 2 2 2 2 2 43 18" xfId="5403"/>
    <cellStyle name="Comma 3 2 2 2 2 2 43 19" xfId="5404"/>
    <cellStyle name="Comma 3 2 2 2 2 2 43 2" xfId="5405"/>
    <cellStyle name="Comma 3 2 2 2 2 2 43 20" xfId="5406"/>
    <cellStyle name="Comma 3 2 2 2 2 2 43 21" xfId="5407"/>
    <cellStyle name="Comma 3 2 2 2 2 2 43 22" xfId="5408"/>
    <cellStyle name="Comma 3 2 2 2 2 2 43 3" xfId="5409"/>
    <cellStyle name="Comma 3 2 2 2 2 2 43 4" xfId="5410"/>
    <cellStyle name="Comma 3 2 2 2 2 2 43 5" xfId="5411"/>
    <cellStyle name="Comma 3 2 2 2 2 2 43 6" xfId="5412"/>
    <cellStyle name="Comma 3 2 2 2 2 2 43 7" xfId="5413"/>
    <cellStyle name="Comma 3 2 2 2 2 2 43 8" xfId="5414"/>
    <cellStyle name="Comma 3 2 2 2 2 2 43 9" xfId="5415"/>
    <cellStyle name="Comma 3 2 2 2 2 2 44" xfId="5416"/>
    <cellStyle name="Comma 3 2 2 2 2 2 44 10" xfId="5417"/>
    <cellStyle name="Comma 3 2 2 2 2 2 44 11" xfId="5418"/>
    <cellStyle name="Comma 3 2 2 2 2 2 44 12" xfId="5419"/>
    <cellStyle name="Comma 3 2 2 2 2 2 44 13" xfId="5420"/>
    <cellStyle name="Comma 3 2 2 2 2 2 44 14" xfId="5421"/>
    <cellStyle name="Comma 3 2 2 2 2 2 44 15" xfId="5422"/>
    <cellStyle name="Comma 3 2 2 2 2 2 44 16" xfId="5423"/>
    <cellStyle name="Comma 3 2 2 2 2 2 44 17" xfId="5424"/>
    <cellStyle name="Comma 3 2 2 2 2 2 44 18" xfId="5425"/>
    <cellStyle name="Comma 3 2 2 2 2 2 44 19" xfId="5426"/>
    <cellStyle name="Comma 3 2 2 2 2 2 44 2" xfId="5427"/>
    <cellStyle name="Comma 3 2 2 2 2 2 44 20" xfId="5428"/>
    <cellStyle name="Comma 3 2 2 2 2 2 44 21" xfId="5429"/>
    <cellStyle name="Comma 3 2 2 2 2 2 44 22" xfId="5430"/>
    <cellStyle name="Comma 3 2 2 2 2 2 44 3" xfId="5431"/>
    <cellStyle name="Comma 3 2 2 2 2 2 44 4" xfId="5432"/>
    <cellStyle name="Comma 3 2 2 2 2 2 44 5" xfId="5433"/>
    <cellStyle name="Comma 3 2 2 2 2 2 44 6" xfId="5434"/>
    <cellStyle name="Comma 3 2 2 2 2 2 44 7" xfId="5435"/>
    <cellStyle name="Comma 3 2 2 2 2 2 44 8" xfId="5436"/>
    <cellStyle name="Comma 3 2 2 2 2 2 44 9" xfId="5437"/>
    <cellStyle name="Comma 3 2 2 2 2 2 45" xfId="5438"/>
    <cellStyle name="Comma 3 2 2 2 2 2 45 10" xfId="5439"/>
    <cellStyle name="Comma 3 2 2 2 2 2 45 11" xfId="5440"/>
    <cellStyle name="Comma 3 2 2 2 2 2 45 12" xfId="5441"/>
    <cellStyle name="Comma 3 2 2 2 2 2 45 13" xfId="5442"/>
    <cellStyle name="Comma 3 2 2 2 2 2 45 14" xfId="5443"/>
    <cellStyle name="Comma 3 2 2 2 2 2 45 15" xfId="5444"/>
    <cellStyle name="Comma 3 2 2 2 2 2 45 16" xfId="5445"/>
    <cellStyle name="Comma 3 2 2 2 2 2 45 17" xfId="5446"/>
    <cellStyle name="Comma 3 2 2 2 2 2 45 18" xfId="5447"/>
    <cellStyle name="Comma 3 2 2 2 2 2 45 19" xfId="5448"/>
    <cellStyle name="Comma 3 2 2 2 2 2 45 2" xfId="5449"/>
    <cellStyle name="Comma 3 2 2 2 2 2 45 20" xfId="5450"/>
    <cellStyle name="Comma 3 2 2 2 2 2 45 21" xfId="5451"/>
    <cellStyle name="Comma 3 2 2 2 2 2 45 22" xfId="5452"/>
    <cellStyle name="Comma 3 2 2 2 2 2 45 3" xfId="5453"/>
    <cellStyle name="Comma 3 2 2 2 2 2 45 4" xfId="5454"/>
    <cellStyle name="Comma 3 2 2 2 2 2 45 5" xfId="5455"/>
    <cellStyle name="Comma 3 2 2 2 2 2 45 6" xfId="5456"/>
    <cellStyle name="Comma 3 2 2 2 2 2 45 7" xfId="5457"/>
    <cellStyle name="Comma 3 2 2 2 2 2 45 8" xfId="5458"/>
    <cellStyle name="Comma 3 2 2 2 2 2 45 9" xfId="5459"/>
    <cellStyle name="Comma 3 2 2 2 2 2 46" xfId="5460"/>
    <cellStyle name="Comma 3 2 2 2 2 2 46 10" xfId="5461"/>
    <cellStyle name="Comma 3 2 2 2 2 2 46 11" xfId="5462"/>
    <cellStyle name="Comma 3 2 2 2 2 2 46 12" xfId="5463"/>
    <cellStyle name="Comma 3 2 2 2 2 2 46 13" xfId="5464"/>
    <cellStyle name="Comma 3 2 2 2 2 2 46 14" xfId="5465"/>
    <cellStyle name="Comma 3 2 2 2 2 2 46 15" xfId="5466"/>
    <cellStyle name="Comma 3 2 2 2 2 2 46 16" xfId="5467"/>
    <cellStyle name="Comma 3 2 2 2 2 2 46 17" xfId="5468"/>
    <cellStyle name="Comma 3 2 2 2 2 2 46 18" xfId="5469"/>
    <cellStyle name="Comma 3 2 2 2 2 2 46 19" xfId="5470"/>
    <cellStyle name="Comma 3 2 2 2 2 2 46 2" xfId="5471"/>
    <cellStyle name="Comma 3 2 2 2 2 2 46 20" xfId="5472"/>
    <cellStyle name="Comma 3 2 2 2 2 2 46 21" xfId="5473"/>
    <cellStyle name="Comma 3 2 2 2 2 2 46 22" xfId="5474"/>
    <cellStyle name="Comma 3 2 2 2 2 2 46 3" xfId="5475"/>
    <cellStyle name="Comma 3 2 2 2 2 2 46 4" xfId="5476"/>
    <cellStyle name="Comma 3 2 2 2 2 2 46 5" xfId="5477"/>
    <cellStyle name="Comma 3 2 2 2 2 2 46 6" xfId="5478"/>
    <cellStyle name="Comma 3 2 2 2 2 2 46 7" xfId="5479"/>
    <cellStyle name="Comma 3 2 2 2 2 2 46 8" xfId="5480"/>
    <cellStyle name="Comma 3 2 2 2 2 2 46 9" xfId="5481"/>
    <cellStyle name="Comma 3 2 2 2 2 2 47" xfId="5482"/>
    <cellStyle name="Comma 3 2 2 2 2 2 47 10" xfId="5483"/>
    <cellStyle name="Comma 3 2 2 2 2 2 47 11" xfId="5484"/>
    <cellStyle name="Comma 3 2 2 2 2 2 47 12" xfId="5485"/>
    <cellStyle name="Comma 3 2 2 2 2 2 47 13" xfId="5486"/>
    <cellStyle name="Comma 3 2 2 2 2 2 47 14" xfId="5487"/>
    <cellStyle name="Comma 3 2 2 2 2 2 47 15" xfId="5488"/>
    <cellStyle name="Comma 3 2 2 2 2 2 47 16" xfId="5489"/>
    <cellStyle name="Comma 3 2 2 2 2 2 47 17" xfId="5490"/>
    <cellStyle name="Comma 3 2 2 2 2 2 47 18" xfId="5491"/>
    <cellStyle name="Comma 3 2 2 2 2 2 47 19" xfId="5492"/>
    <cellStyle name="Comma 3 2 2 2 2 2 47 2" xfId="5493"/>
    <cellStyle name="Comma 3 2 2 2 2 2 47 20" xfId="5494"/>
    <cellStyle name="Comma 3 2 2 2 2 2 47 21" xfId="5495"/>
    <cellStyle name="Comma 3 2 2 2 2 2 47 22" xfId="5496"/>
    <cellStyle name="Comma 3 2 2 2 2 2 47 3" xfId="5497"/>
    <cellStyle name="Comma 3 2 2 2 2 2 47 4" xfId="5498"/>
    <cellStyle name="Comma 3 2 2 2 2 2 47 5" xfId="5499"/>
    <cellStyle name="Comma 3 2 2 2 2 2 47 6" xfId="5500"/>
    <cellStyle name="Comma 3 2 2 2 2 2 47 7" xfId="5501"/>
    <cellStyle name="Comma 3 2 2 2 2 2 47 8" xfId="5502"/>
    <cellStyle name="Comma 3 2 2 2 2 2 47 9" xfId="5503"/>
    <cellStyle name="Comma 3 2 2 2 2 2 48" xfId="5504"/>
    <cellStyle name="Comma 3 2 2 2 2 2 48 10" xfId="5505"/>
    <cellStyle name="Comma 3 2 2 2 2 2 48 11" xfId="5506"/>
    <cellStyle name="Comma 3 2 2 2 2 2 48 12" xfId="5507"/>
    <cellStyle name="Comma 3 2 2 2 2 2 48 13" xfId="5508"/>
    <cellStyle name="Comma 3 2 2 2 2 2 48 14" xfId="5509"/>
    <cellStyle name="Comma 3 2 2 2 2 2 48 15" xfId="5510"/>
    <cellStyle name="Comma 3 2 2 2 2 2 48 16" xfId="5511"/>
    <cellStyle name="Comma 3 2 2 2 2 2 48 17" xfId="5512"/>
    <cellStyle name="Comma 3 2 2 2 2 2 48 18" xfId="5513"/>
    <cellStyle name="Comma 3 2 2 2 2 2 48 19" xfId="5514"/>
    <cellStyle name="Comma 3 2 2 2 2 2 48 2" xfId="5515"/>
    <cellStyle name="Comma 3 2 2 2 2 2 48 20" xfId="5516"/>
    <cellStyle name="Comma 3 2 2 2 2 2 48 21" xfId="5517"/>
    <cellStyle name="Comma 3 2 2 2 2 2 48 22" xfId="5518"/>
    <cellStyle name="Comma 3 2 2 2 2 2 48 3" xfId="5519"/>
    <cellStyle name="Comma 3 2 2 2 2 2 48 4" xfId="5520"/>
    <cellStyle name="Comma 3 2 2 2 2 2 48 5" xfId="5521"/>
    <cellStyle name="Comma 3 2 2 2 2 2 48 6" xfId="5522"/>
    <cellStyle name="Comma 3 2 2 2 2 2 48 7" xfId="5523"/>
    <cellStyle name="Comma 3 2 2 2 2 2 48 8" xfId="5524"/>
    <cellStyle name="Comma 3 2 2 2 2 2 48 9" xfId="5525"/>
    <cellStyle name="Comma 3 2 2 2 2 2 49" xfId="5526"/>
    <cellStyle name="Comma 3 2 2 2 2 2 49 10" xfId="5527"/>
    <cellStyle name="Comma 3 2 2 2 2 2 49 11" xfId="5528"/>
    <cellStyle name="Comma 3 2 2 2 2 2 49 12" xfId="5529"/>
    <cellStyle name="Comma 3 2 2 2 2 2 49 13" xfId="5530"/>
    <cellStyle name="Comma 3 2 2 2 2 2 49 14" xfId="5531"/>
    <cellStyle name="Comma 3 2 2 2 2 2 49 15" xfId="5532"/>
    <cellStyle name="Comma 3 2 2 2 2 2 49 16" xfId="5533"/>
    <cellStyle name="Comma 3 2 2 2 2 2 49 17" xfId="5534"/>
    <cellStyle name="Comma 3 2 2 2 2 2 49 18" xfId="5535"/>
    <cellStyle name="Comma 3 2 2 2 2 2 49 19" xfId="5536"/>
    <cellStyle name="Comma 3 2 2 2 2 2 49 2" xfId="5537"/>
    <cellStyle name="Comma 3 2 2 2 2 2 49 20" xfId="5538"/>
    <cellStyle name="Comma 3 2 2 2 2 2 49 21" xfId="5539"/>
    <cellStyle name="Comma 3 2 2 2 2 2 49 22" xfId="5540"/>
    <cellStyle name="Comma 3 2 2 2 2 2 49 3" xfId="5541"/>
    <cellStyle name="Comma 3 2 2 2 2 2 49 4" xfId="5542"/>
    <cellStyle name="Comma 3 2 2 2 2 2 49 5" xfId="5543"/>
    <cellStyle name="Comma 3 2 2 2 2 2 49 6" xfId="5544"/>
    <cellStyle name="Comma 3 2 2 2 2 2 49 7" xfId="5545"/>
    <cellStyle name="Comma 3 2 2 2 2 2 49 8" xfId="5546"/>
    <cellStyle name="Comma 3 2 2 2 2 2 49 9" xfId="5547"/>
    <cellStyle name="Comma 3 2 2 2 2 2 5" xfId="5548"/>
    <cellStyle name="Comma 3 2 2 2 2 2 5 10" xfId="5549"/>
    <cellStyle name="Comma 3 2 2 2 2 2 5 11" xfId="5550"/>
    <cellStyle name="Comma 3 2 2 2 2 2 5 12" xfId="5551"/>
    <cellStyle name="Comma 3 2 2 2 2 2 5 13" xfId="5552"/>
    <cellStyle name="Comma 3 2 2 2 2 2 5 14" xfId="5553"/>
    <cellStyle name="Comma 3 2 2 2 2 2 5 15" xfId="5554"/>
    <cellStyle name="Comma 3 2 2 2 2 2 5 16" xfId="5555"/>
    <cellStyle name="Comma 3 2 2 2 2 2 5 17" xfId="5556"/>
    <cellStyle name="Comma 3 2 2 2 2 2 5 18" xfId="5557"/>
    <cellStyle name="Comma 3 2 2 2 2 2 5 19" xfId="5558"/>
    <cellStyle name="Comma 3 2 2 2 2 2 5 2" xfId="5559"/>
    <cellStyle name="Comma 3 2 2 2 2 2 5 20" xfId="5560"/>
    <cellStyle name="Comma 3 2 2 2 2 2 5 21" xfId="5561"/>
    <cellStyle name="Comma 3 2 2 2 2 2 5 22" xfId="5562"/>
    <cellStyle name="Comma 3 2 2 2 2 2 5 3" xfId="5563"/>
    <cellStyle name="Comma 3 2 2 2 2 2 5 4" xfId="5564"/>
    <cellStyle name="Comma 3 2 2 2 2 2 5 5" xfId="5565"/>
    <cellStyle name="Comma 3 2 2 2 2 2 5 6" xfId="5566"/>
    <cellStyle name="Comma 3 2 2 2 2 2 5 7" xfId="5567"/>
    <cellStyle name="Comma 3 2 2 2 2 2 5 8" xfId="5568"/>
    <cellStyle name="Comma 3 2 2 2 2 2 5 9" xfId="5569"/>
    <cellStyle name="Comma 3 2 2 2 2 2 50" xfId="5570"/>
    <cellStyle name="Comma 3 2 2 2 2 2 50 10" xfId="5571"/>
    <cellStyle name="Comma 3 2 2 2 2 2 50 11" xfId="5572"/>
    <cellStyle name="Comma 3 2 2 2 2 2 50 12" xfId="5573"/>
    <cellStyle name="Comma 3 2 2 2 2 2 50 13" xfId="5574"/>
    <cellStyle name="Comma 3 2 2 2 2 2 50 14" xfId="5575"/>
    <cellStyle name="Comma 3 2 2 2 2 2 50 15" xfId="5576"/>
    <cellStyle name="Comma 3 2 2 2 2 2 50 16" xfId="5577"/>
    <cellStyle name="Comma 3 2 2 2 2 2 50 17" xfId="5578"/>
    <cellStyle name="Comma 3 2 2 2 2 2 50 18" xfId="5579"/>
    <cellStyle name="Comma 3 2 2 2 2 2 50 19" xfId="5580"/>
    <cellStyle name="Comma 3 2 2 2 2 2 50 2" xfId="5581"/>
    <cellStyle name="Comma 3 2 2 2 2 2 50 20" xfId="5582"/>
    <cellStyle name="Comma 3 2 2 2 2 2 50 21" xfId="5583"/>
    <cellStyle name="Comma 3 2 2 2 2 2 50 22" xfId="5584"/>
    <cellStyle name="Comma 3 2 2 2 2 2 50 3" xfId="5585"/>
    <cellStyle name="Comma 3 2 2 2 2 2 50 4" xfId="5586"/>
    <cellStyle name="Comma 3 2 2 2 2 2 50 5" xfId="5587"/>
    <cellStyle name="Comma 3 2 2 2 2 2 50 6" xfId="5588"/>
    <cellStyle name="Comma 3 2 2 2 2 2 50 7" xfId="5589"/>
    <cellStyle name="Comma 3 2 2 2 2 2 50 8" xfId="5590"/>
    <cellStyle name="Comma 3 2 2 2 2 2 50 9" xfId="5591"/>
    <cellStyle name="Comma 3 2 2 2 2 2 51" xfId="5592"/>
    <cellStyle name="Comma 3 2 2 2 2 2 51 2" xfId="5593"/>
    <cellStyle name="Comma 3 2 2 2 2 2 51 2 10" xfId="5594"/>
    <cellStyle name="Comma 3 2 2 2 2 2 51 2 11" xfId="5595"/>
    <cellStyle name="Comma 3 2 2 2 2 2 51 2 12" xfId="5596"/>
    <cellStyle name="Comma 3 2 2 2 2 2 51 2 13" xfId="5597"/>
    <cellStyle name="Comma 3 2 2 2 2 2 51 2 14" xfId="5598"/>
    <cellStyle name="Comma 3 2 2 2 2 2 51 2 15" xfId="5599"/>
    <cellStyle name="Comma 3 2 2 2 2 2 51 2 16" xfId="5600"/>
    <cellStyle name="Comma 3 2 2 2 2 2 51 2 17" xfId="5601"/>
    <cellStyle name="Comma 3 2 2 2 2 2 51 2 18" xfId="5602"/>
    <cellStyle name="Comma 3 2 2 2 2 2 51 2 19" xfId="5603"/>
    <cellStyle name="Comma 3 2 2 2 2 2 51 2 2" xfId="5604"/>
    <cellStyle name="Comma 3 2 2 2 2 2 51 2 20" xfId="5605"/>
    <cellStyle name="Comma 3 2 2 2 2 2 51 2 21" xfId="5606"/>
    <cellStyle name="Comma 3 2 2 2 2 2 51 2 22" xfId="5607"/>
    <cellStyle name="Comma 3 2 2 2 2 2 51 2 3" xfId="5608"/>
    <cellStyle name="Comma 3 2 2 2 2 2 51 2 4" xfId="5609"/>
    <cellStyle name="Comma 3 2 2 2 2 2 51 2 5" xfId="5610"/>
    <cellStyle name="Comma 3 2 2 2 2 2 51 2 6" xfId="5611"/>
    <cellStyle name="Comma 3 2 2 2 2 2 51 2 7" xfId="5612"/>
    <cellStyle name="Comma 3 2 2 2 2 2 51 2 8" xfId="5613"/>
    <cellStyle name="Comma 3 2 2 2 2 2 51 2 9" xfId="5614"/>
    <cellStyle name="Comma 3 2 2 2 2 2 51 3" xfId="5615"/>
    <cellStyle name="Comma 3 2 2 2 2 2 51 3 10" xfId="5616"/>
    <cellStyle name="Comma 3 2 2 2 2 2 51 3 11" xfId="5617"/>
    <cellStyle name="Comma 3 2 2 2 2 2 51 3 12" xfId="5618"/>
    <cellStyle name="Comma 3 2 2 2 2 2 51 3 13" xfId="5619"/>
    <cellStyle name="Comma 3 2 2 2 2 2 51 3 14" xfId="5620"/>
    <cellStyle name="Comma 3 2 2 2 2 2 51 3 15" xfId="5621"/>
    <cellStyle name="Comma 3 2 2 2 2 2 51 3 16" xfId="5622"/>
    <cellStyle name="Comma 3 2 2 2 2 2 51 3 17" xfId="5623"/>
    <cellStyle name="Comma 3 2 2 2 2 2 51 3 18" xfId="5624"/>
    <cellStyle name="Comma 3 2 2 2 2 2 51 3 19" xfId="5625"/>
    <cellStyle name="Comma 3 2 2 2 2 2 51 3 2" xfId="5626"/>
    <cellStyle name="Comma 3 2 2 2 2 2 51 3 20" xfId="5627"/>
    <cellStyle name="Comma 3 2 2 2 2 2 51 3 21" xfId="5628"/>
    <cellStyle name="Comma 3 2 2 2 2 2 51 3 22" xfId="5629"/>
    <cellStyle name="Comma 3 2 2 2 2 2 51 3 3" xfId="5630"/>
    <cellStyle name="Comma 3 2 2 2 2 2 51 3 4" xfId="5631"/>
    <cellStyle name="Comma 3 2 2 2 2 2 51 3 5" xfId="5632"/>
    <cellStyle name="Comma 3 2 2 2 2 2 51 3 6" xfId="5633"/>
    <cellStyle name="Comma 3 2 2 2 2 2 51 3 7" xfId="5634"/>
    <cellStyle name="Comma 3 2 2 2 2 2 51 3 8" xfId="5635"/>
    <cellStyle name="Comma 3 2 2 2 2 2 51 3 9" xfId="5636"/>
    <cellStyle name="Comma 3 2 2 2 2 2 52" xfId="5637"/>
    <cellStyle name="Comma 3 2 2 2 2 2 52 2" xfId="5638"/>
    <cellStyle name="Comma 3 2 2 2 2 2 53" xfId="5639"/>
    <cellStyle name="Comma 3 2 2 2 2 2 54" xfId="5640"/>
    <cellStyle name="Comma 3 2 2 2 2 2 55" xfId="5641"/>
    <cellStyle name="Comma 3 2 2 2 2 2 56" xfId="5642"/>
    <cellStyle name="Comma 3 2 2 2 2 2 57" xfId="5643"/>
    <cellStyle name="Comma 3 2 2 2 2 2 58" xfId="5644"/>
    <cellStyle name="Comma 3 2 2 2 2 2 59" xfId="5645"/>
    <cellStyle name="Comma 3 2 2 2 2 2 6" xfId="5646"/>
    <cellStyle name="Comma 3 2 2 2 2 2 6 10" xfId="5647"/>
    <cellStyle name="Comma 3 2 2 2 2 2 6 11" xfId="5648"/>
    <cellStyle name="Comma 3 2 2 2 2 2 6 12" xfId="5649"/>
    <cellStyle name="Comma 3 2 2 2 2 2 6 13" xfId="5650"/>
    <cellStyle name="Comma 3 2 2 2 2 2 6 14" xfId="5651"/>
    <cellStyle name="Comma 3 2 2 2 2 2 6 15" xfId="5652"/>
    <cellStyle name="Comma 3 2 2 2 2 2 6 16" xfId="5653"/>
    <cellStyle name="Comma 3 2 2 2 2 2 6 17" xfId="5654"/>
    <cellStyle name="Comma 3 2 2 2 2 2 6 18" xfId="5655"/>
    <cellStyle name="Comma 3 2 2 2 2 2 6 19" xfId="5656"/>
    <cellStyle name="Comma 3 2 2 2 2 2 6 2" xfId="5657"/>
    <cellStyle name="Comma 3 2 2 2 2 2 6 20" xfId="5658"/>
    <cellStyle name="Comma 3 2 2 2 2 2 6 21" xfId="5659"/>
    <cellStyle name="Comma 3 2 2 2 2 2 6 22" xfId="5660"/>
    <cellStyle name="Comma 3 2 2 2 2 2 6 3" xfId="5661"/>
    <cellStyle name="Comma 3 2 2 2 2 2 6 4" xfId="5662"/>
    <cellStyle name="Comma 3 2 2 2 2 2 6 5" xfId="5663"/>
    <cellStyle name="Comma 3 2 2 2 2 2 6 6" xfId="5664"/>
    <cellStyle name="Comma 3 2 2 2 2 2 6 7" xfId="5665"/>
    <cellStyle name="Comma 3 2 2 2 2 2 6 8" xfId="5666"/>
    <cellStyle name="Comma 3 2 2 2 2 2 6 9" xfId="5667"/>
    <cellStyle name="Comma 3 2 2 2 2 2 60" xfId="5668"/>
    <cellStyle name="Comma 3 2 2 2 2 2 61" xfId="5669"/>
    <cellStyle name="Comma 3 2 2 2 2 2 62" xfId="5670"/>
    <cellStyle name="Comma 3 2 2 2 2 2 63" xfId="5671"/>
    <cellStyle name="Comma 3 2 2 2 2 2 64" xfId="5672"/>
    <cellStyle name="Comma 3 2 2 2 2 2 65" xfId="5673"/>
    <cellStyle name="Comma 3 2 2 2 2 2 66" xfId="5674"/>
    <cellStyle name="Comma 3 2 2 2 2 2 67" xfId="5675"/>
    <cellStyle name="Comma 3 2 2 2 2 2 68" xfId="5676"/>
    <cellStyle name="Comma 3 2 2 2 2 2 69" xfId="5677"/>
    <cellStyle name="Comma 3 2 2 2 2 2 7" xfId="5678"/>
    <cellStyle name="Comma 3 2 2 2 2 2 7 10" xfId="5679"/>
    <cellStyle name="Comma 3 2 2 2 2 2 7 11" xfId="5680"/>
    <cellStyle name="Comma 3 2 2 2 2 2 7 12" xfId="5681"/>
    <cellStyle name="Comma 3 2 2 2 2 2 7 13" xfId="5682"/>
    <cellStyle name="Comma 3 2 2 2 2 2 7 14" xfId="5683"/>
    <cellStyle name="Comma 3 2 2 2 2 2 7 15" xfId="5684"/>
    <cellStyle name="Comma 3 2 2 2 2 2 7 16" xfId="5685"/>
    <cellStyle name="Comma 3 2 2 2 2 2 7 17" xfId="5686"/>
    <cellStyle name="Comma 3 2 2 2 2 2 7 18" xfId="5687"/>
    <cellStyle name="Comma 3 2 2 2 2 2 7 19" xfId="5688"/>
    <cellStyle name="Comma 3 2 2 2 2 2 7 2" xfId="5689"/>
    <cellStyle name="Comma 3 2 2 2 2 2 7 20" xfId="5690"/>
    <cellStyle name="Comma 3 2 2 2 2 2 7 21" xfId="5691"/>
    <cellStyle name="Comma 3 2 2 2 2 2 7 22" xfId="5692"/>
    <cellStyle name="Comma 3 2 2 2 2 2 7 3" xfId="5693"/>
    <cellStyle name="Comma 3 2 2 2 2 2 7 4" xfId="5694"/>
    <cellStyle name="Comma 3 2 2 2 2 2 7 5" xfId="5695"/>
    <cellStyle name="Comma 3 2 2 2 2 2 7 6" xfId="5696"/>
    <cellStyle name="Comma 3 2 2 2 2 2 7 7" xfId="5697"/>
    <cellStyle name="Comma 3 2 2 2 2 2 7 8" xfId="5698"/>
    <cellStyle name="Comma 3 2 2 2 2 2 7 9" xfId="5699"/>
    <cellStyle name="Comma 3 2 2 2 2 2 70" xfId="5700"/>
    <cellStyle name="Comma 3 2 2 2 2 2 71" xfId="5701"/>
    <cellStyle name="Comma 3 2 2 2 2 2 72" xfId="5702"/>
    <cellStyle name="Comma 3 2 2 2 2 2 73" xfId="5703"/>
    <cellStyle name="Comma 3 2 2 2 2 2 8" xfId="5704"/>
    <cellStyle name="Comma 3 2 2 2 2 2 8 10" xfId="5705"/>
    <cellStyle name="Comma 3 2 2 2 2 2 8 11" xfId="5706"/>
    <cellStyle name="Comma 3 2 2 2 2 2 8 12" xfId="5707"/>
    <cellStyle name="Comma 3 2 2 2 2 2 8 13" xfId="5708"/>
    <cellStyle name="Comma 3 2 2 2 2 2 8 14" xfId="5709"/>
    <cellStyle name="Comma 3 2 2 2 2 2 8 15" xfId="5710"/>
    <cellStyle name="Comma 3 2 2 2 2 2 8 16" xfId="5711"/>
    <cellStyle name="Comma 3 2 2 2 2 2 8 17" xfId="5712"/>
    <cellStyle name="Comma 3 2 2 2 2 2 8 18" xfId="5713"/>
    <cellStyle name="Comma 3 2 2 2 2 2 8 19" xfId="5714"/>
    <cellStyle name="Comma 3 2 2 2 2 2 8 2" xfId="5715"/>
    <cellStyle name="Comma 3 2 2 2 2 2 8 20" xfId="5716"/>
    <cellStyle name="Comma 3 2 2 2 2 2 8 21" xfId="5717"/>
    <cellStyle name="Comma 3 2 2 2 2 2 8 22" xfId="5718"/>
    <cellStyle name="Comma 3 2 2 2 2 2 8 3" xfId="5719"/>
    <cellStyle name="Comma 3 2 2 2 2 2 8 4" xfId="5720"/>
    <cellStyle name="Comma 3 2 2 2 2 2 8 5" xfId="5721"/>
    <cellStyle name="Comma 3 2 2 2 2 2 8 6" xfId="5722"/>
    <cellStyle name="Comma 3 2 2 2 2 2 8 7" xfId="5723"/>
    <cellStyle name="Comma 3 2 2 2 2 2 8 8" xfId="5724"/>
    <cellStyle name="Comma 3 2 2 2 2 2 8 9" xfId="5725"/>
    <cellStyle name="Comma 3 2 2 2 2 2 9" xfId="5726"/>
    <cellStyle name="Comma 3 2 2 2 2 2 9 10" xfId="5727"/>
    <cellStyle name="Comma 3 2 2 2 2 2 9 11" xfId="5728"/>
    <cellStyle name="Comma 3 2 2 2 2 2 9 12" xfId="5729"/>
    <cellStyle name="Comma 3 2 2 2 2 2 9 13" xfId="5730"/>
    <cellStyle name="Comma 3 2 2 2 2 2 9 14" xfId="5731"/>
    <cellStyle name="Comma 3 2 2 2 2 2 9 15" xfId="5732"/>
    <cellStyle name="Comma 3 2 2 2 2 2 9 16" xfId="5733"/>
    <cellStyle name="Comma 3 2 2 2 2 2 9 17" xfId="5734"/>
    <cellStyle name="Comma 3 2 2 2 2 2 9 18" xfId="5735"/>
    <cellStyle name="Comma 3 2 2 2 2 2 9 19" xfId="5736"/>
    <cellStyle name="Comma 3 2 2 2 2 2 9 2" xfId="5737"/>
    <cellStyle name="Comma 3 2 2 2 2 2 9 20" xfId="5738"/>
    <cellStyle name="Comma 3 2 2 2 2 2 9 21" xfId="5739"/>
    <cellStyle name="Comma 3 2 2 2 2 2 9 22" xfId="5740"/>
    <cellStyle name="Comma 3 2 2 2 2 2 9 3" xfId="5741"/>
    <cellStyle name="Comma 3 2 2 2 2 2 9 4" xfId="5742"/>
    <cellStyle name="Comma 3 2 2 2 2 2 9 5" xfId="5743"/>
    <cellStyle name="Comma 3 2 2 2 2 2 9 6" xfId="5744"/>
    <cellStyle name="Comma 3 2 2 2 2 2 9 7" xfId="5745"/>
    <cellStyle name="Comma 3 2 2 2 2 2 9 8" xfId="5746"/>
    <cellStyle name="Comma 3 2 2 2 2 2 9 9" xfId="5747"/>
    <cellStyle name="Comma 3 2 2 2 2 20" xfId="5748"/>
    <cellStyle name="Comma 3 2 2 2 2 21" xfId="5749"/>
    <cellStyle name="Comma 3 2 2 2 2 22" xfId="5750"/>
    <cellStyle name="Comma 3 2 2 2 2 23" xfId="5751"/>
    <cellStyle name="Comma 3 2 2 2 2 24" xfId="5752"/>
    <cellStyle name="Comma 3 2 2 2 2 25" xfId="5753"/>
    <cellStyle name="Comma 3 2 2 2 2 26" xfId="5754"/>
    <cellStyle name="Comma 3 2 2 2 2 27" xfId="5755"/>
    <cellStyle name="Comma 3 2 2 2 2 28" xfId="5756"/>
    <cellStyle name="Comma 3 2 2 2 2 29" xfId="5757"/>
    <cellStyle name="Comma 3 2 2 2 2 3" xfId="5758"/>
    <cellStyle name="Comma 3 2 2 2 2 3 10" xfId="5759"/>
    <cellStyle name="Comma 3 2 2 2 2 3 11" xfId="5760"/>
    <cellStyle name="Comma 3 2 2 2 2 3 12" xfId="5761"/>
    <cellStyle name="Comma 3 2 2 2 2 3 13" xfId="5762"/>
    <cellStyle name="Comma 3 2 2 2 2 3 14" xfId="5763"/>
    <cellStyle name="Comma 3 2 2 2 2 3 15" xfId="5764"/>
    <cellStyle name="Comma 3 2 2 2 2 3 16" xfId="5765"/>
    <cellStyle name="Comma 3 2 2 2 2 3 17" xfId="5766"/>
    <cellStyle name="Comma 3 2 2 2 2 3 18" xfId="5767"/>
    <cellStyle name="Comma 3 2 2 2 2 3 19" xfId="5768"/>
    <cellStyle name="Comma 3 2 2 2 2 3 2" xfId="5769"/>
    <cellStyle name="Comma 3 2 2 2 2 3 20" xfId="5770"/>
    <cellStyle name="Comma 3 2 2 2 2 3 21" xfId="5771"/>
    <cellStyle name="Comma 3 2 2 2 2 3 22" xfId="5772"/>
    <cellStyle name="Comma 3 2 2 2 2 3 23" xfId="5773"/>
    <cellStyle name="Comma 3 2 2 2 2 3 3" xfId="5774"/>
    <cellStyle name="Comma 3 2 2 2 2 3 4" xfId="5775"/>
    <cellStyle name="Comma 3 2 2 2 2 3 5" xfId="5776"/>
    <cellStyle name="Comma 3 2 2 2 2 3 6" xfId="5777"/>
    <cellStyle name="Comma 3 2 2 2 2 3 7" xfId="5778"/>
    <cellStyle name="Comma 3 2 2 2 2 3 8" xfId="5779"/>
    <cellStyle name="Comma 3 2 2 2 2 3 9" xfId="5780"/>
    <cellStyle name="Comma 3 2 2 2 2 30" xfId="5781"/>
    <cellStyle name="Comma 3 2 2 2 2 31" xfId="5782"/>
    <cellStyle name="Comma 3 2 2 2 2 32" xfId="5783"/>
    <cellStyle name="Comma 3 2 2 2 2 33" xfId="5784"/>
    <cellStyle name="Comma 3 2 2 2 2 34" xfId="5785"/>
    <cellStyle name="Comma 3 2 2 2 2 35" xfId="5786"/>
    <cellStyle name="Comma 3 2 2 2 2 36" xfId="5787"/>
    <cellStyle name="Comma 3 2 2 2 2 37" xfId="5788"/>
    <cellStyle name="Comma 3 2 2 2 2 38" xfId="5789"/>
    <cellStyle name="Comma 3 2 2 2 2 39" xfId="5790"/>
    <cellStyle name="Comma 3 2 2 2 2 4" xfId="5791"/>
    <cellStyle name="Comma 3 2 2 2 2 40" xfId="5792"/>
    <cellStyle name="Comma 3 2 2 2 2 41" xfId="5793"/>
    <cellStyle name="Comma 3 2 2 2 2 42" xfId="5794"/>
    <cellStyle name="Comma 3 2 2 2 2 43" xfId="5795"/>
    <cellStyle name="Comma 3 2 2 2 2 44" xfId="5796"/>
    <cellStyle name="Comma 3 2 2 2 2 45" xfId="5797"/>
    <cellStyle name="Comma 3 2 2 2 2 46" xfId="5798"/>
    <cellStyle name="Comma 3 2 2 2 2 47" xfId="5799"/>
    <cellStyle name="Comma 3 2 2 2 2 48" xfId="5800"/>
    <cellStyle name="Comma 3 2 2 2 2 49" xfId="5801"/>
    <cellStyle name="Comma 3 2 2 2 2 5" xfId="5802"/>
    <cellStyle name="Comma 3 2 2 2 2 50" xfId="5803"/>
    <cellStyle name="Comma 3 2 2 2 2 51" xfId="5804"/>
    <cellStyle name="Comma 3 2 2 2 2 51 10" xfId="5805"/>
    <cellStyle name="Comma 3 2 2 2 2 51 11" xfId="5806"/>
    <cellStyle name="Comma 3 2 2 2 2 51 12" xfId="5807"/>
    <cellStyle name="Comma 3 2 2 2 2 51 13" xfId="5808"/>
    <cellStyle name="Comma 3 2 2 2 2 51 14" xfId="5809"/>
    <cellStyle name="Comma 3 2 2 2 2 51 15" xfId="5810"/>
    <cellStyle name="Comma 3 2 2 2 2 51 16" xfId="5811"/>
    <cellStyle name="Comma 3 2 2 2 2 51 17" xfId="5812"/>
    <cellStyle name="Comma 3 2 2 2 2 51 18" xfId="5813"/>
    <cellStyle name="Comma 3 2 2 2 2 51 19" xfId="5814"/>
    <cellStyle name="Comma 3 2 2 2 2 51 2" xfId="5815"/>
    <cellStyle name="Comma 3 2 2 2 2 51 2 2" xfId="5816"/>
    <cellStyle name="Comma 3 2 2 2 2 51 20" xfId="5817"/>
    <cellStyle name="Comma 3 2 2 2 2 51 21" xfId="5818"/>
    <cellStyle name="Comma 3 2 2 2 2 51 22" xfId="5819"/>
    <cellStyle name="Comma 3 2 2 2 2 51 23" xfId="5820"/>
    <cellStyle name="Comma 3 2 2 2 2 51 24" xfId="5821"/>
    <cellStyle name="Comma 3 2 2 2 2 51 3" xfId="5822"/>
    <cellStyle name="Comma 3 2 2 2 2 51 4" xfId="5823"/>
    <cellStyle name="Comma 3 2 2 2 2 51 5" xfId="5824"/>
    <cellStyle name="Comma 3 2 2 2 2 51 6" xfId="5825"/>
    <cellStyle name="Comma 3 2 2 2 2 51 7" xfId="5826"/>
    <cellStyle name="Comma 3 2 2 2 2 51 8" xfId="5827"/>
    <cellStyle name="Comma 3 2 2 2 2 51 9" xfId="5828"/>
    <cellStyle name="Comma 3 2 2 2 2 52" xfId="5829"/>
    <cellStyle name="Comma 3 2 2 2 2 52 10" xfId="5830"/>
    <cellStyle name="Comma 3 2 2 2 2 52 11" xfId="5831"/>
    <cellStyle name="Comma 3 2 2 2 2 52 12" xfId="5832"/>
    <cellStyle name="Comma 3 2 2 2 2 52 13" xfId="5833"/>
    <cellStyle name="Comma 3 2 2 2 2 52 14" xfId="5834"/>
    <cellStyle name="Comma 3 2 2 2 2 52 15" xfId="5835"/>
    <cellStyle name="Comma 3 2 2 2 2 52 16" xfId="5836"/>
    <cellStyle name="Comma 3 2 2 2 2 52 17" xfId="5837"/>
    <cellStyle name="Comma 3 2 2 2 2 52 18" xfId="5838"/>
    <cellStyle name="Comma 3 2 2 2 2 52 19" xfId="5839"/>
    <cellStyle name="Comma 3 2 2 2 2 52 2" xfId="5840"/>
    <cellStyle name="Comma 3 2 2 2 2 52 20" xfId="5841"/>
    <cellStyle name="Comma 3 2 2 2 2 52 21" xfId="5842"/>
    <cellStyle name="Comma 3 2 2 2 2 52 22" xfId="5843"/>
    <cellStyle name="Comma 3 2 2 2 2 52 3" xfId="5844"/>
    <cellStyle name="Comma 3 2 2 2 2 52 4" xfId="5845"/>
    <cellStyle name="Comma 3 2 2 2 2 52 5" xfId="5846"/>
    <cellStyle name="Comma 3 2 2 2 2 52 6" xfId="5847"/>
    <cellStyle name="Comma 3 2 2 2 2 52 7" xfId="5848"/>
    <cellStyle name="Comma 3 2 2 2 2 52 8" xfId="5849"/>
    <cellStyle name="Comma 3 2 2 2 2 52 9" xfId="5850"/>
    <cellStyle name="Comma 3 2 2 2 2 6" xfId="5851"/>
    <cellStyle name="Comma 3 2 2 2 2 7" xfId="5852"/>
    <cellStyle name="Comma 3 2 2 2 2 8" xfId="5853"/>
    <cellStyle name="Comma 3 2 2 2 2 9" xfId="5854"/>
    <cellStyle name="Comma 3 2 2 2 20" xfId="5855"/>
    <cellStyle name="Comma 3 2 2 2 20 10" xfId="5856"/>
    <cellStyle name="Comma 3 2 2 2 20 11" xfId="5857"/>
    <cellStyle name="Comma 3 2 2 2 20 12" xfId="5858"/>
    <cellStyle name="Comma 3 2 2 2 20 13" xfId="5859"/>
    <cellStyle name="Comma 3 2 2 2 20 14" xfId="5860"/>
    <cellStyle name="Comma 3 2 2 2 20 15" xfId="5861"/>
    <cellStyle name="Comma 3 2 2 2 20 16" xfId="5862"/>
    <cellStyle name="Comma 3 2 2 2 20 17" xfId="5863"/>
    <cellStyle name="Comma 3 2 2 2 20 18" xfId="5864"/>
    <cellStyle name="Comma 3 2 2 2 20 19" xfId="5865"/>
    <cellStyle name="Comma 3 2 2 2 20 2" xfId="5866"/>
    <cellStyle name="Comma 3 2 2 2 20 20" xfId="5867"/>
    <cellStyle name="Comma 3 2 2 2 20 21" xfId="5868"/>
    <cellStyle name="Comma 3 2 2 2 20 22" xfId="5869"/>
    <cellStyle name="Comma 3 2 2 2 20 3" xfId="5870"/>
    <cellStyle name="Comma 3 2 2 2 20 4" xfId="5871"/>
    <cellStyle name="Comma 3 2 2 2 20 5" xfId="5872"/>
    <cellStyle name="Comma 3 2 2 2 20 6" xfId="5873"/>
    <cellStyle name="Comma 3 2 2 2 20 7" xfId="5874"/>
    <cellStyle name="Comma 3 2 2 2 20 8" xfId="5875"/>
    <cellStyle name="Comma 3 2 2 2 20 9" xfId="5876"/>
    <cellStyle name="Comma 3 2 2 2 21" xfId="5877"/>
    <cellStyle name="Comma 3 2 2 2 21 10" xfId="5878"/>
    <cellStyle name="Comma 3 2 2 2 21 11" xfId="5879"/>
    <cellStyle name="Comma 3 2 2 2 21 12" xfId="5880"/>
    <cellStyle name="Comma 3 2 2 2 21 13" xfId="5881"/>
    <cellStyle name="Comma 3 2 2 2 21 14" xfId="5882"/>
    <cellStyle name="Comma 3 2 2 2 21 15" xfId="5883"/>
    <cellStyle name="Comma 3 2 2 2 21 16" xfId="5884"/>
    <cellStyle name="Comma 3 2 2 2 21 17" xfId="5885"/>
    <cellStyle name="Comma 3 2 2 2 21 18" xfId="5886"/>
    <cellStyle name="Comma 3 2 2 2 21 19" xfId="5887"/>
    <cellStyle name="Comma 3 2 2 2 21 2" xfId="5888"/>
    <cellStyle name="Comma 3 2 2 2 21 20" xfId="5889"/>
    <cellStyle name="Comma 3 2 2 2 21 21" xfId="5890"/>
    <cellStyle name="Comma 3 2 2 2 21 22" xfId="5891"/>
    <cellStyle name="Comma 3 2 2 2 21 3" xfId="5892"/>
    <cellStyle name="Comma 3 2 2 2 21 4" xfId="5893"/>
    <cellStyle name="Comma 3 2 2 2 21 5" xfId="5894"/>
    <cellStyle name="Comma 3 2 2 2 21 6" xfId="5895"/>
    <cellStyle name="Comma 3 2 2 2 21 7" xfId="5896"/>
    <cellStyle name="Comma 3 2 2 2 21 8" xfId="5897"/>
    <cellStyle name="Comma 3 2 2 2 21 9" xfId="5898"/>
    <cellStyle name="Comma 3 2 2 2 22" xfId="5899"/>
    <cellStyle name="Comma 3 2 2 2 22 10" xfId="5900"/>
    <cellStyle name="Comma 3 2 2 2 22 11" xfId="5901"/>
    <cellStyle name="Comma 3 2 2 2 22 12" xfId="5902"/>
    <cellStyle name="Comma 3 2 2 2 22 13" xfId="5903"/>
    <cellStyle name="Comma 3 2 2 2 22 14" xfId="5904"/>
    <cellStyle name="Comma 3 2 2 2 22 15" xfId="5905"/>
    <cellStyle name="Comma 3 2 2 2 22 16" xfId="5906"/>
    <cellStyle name="Comma 3 2 2 2 22 17" xfId="5907"/>
    <cellStyle name="Comma 3 2 2 2 22 18" xfId="5908"/>
    <cellStyle name="Comma 3 2 2 2 22 19" xfId="5909"/>
    <cellStyle name="Comma 3 2 2 2 22 2" xfId="5910"/>
    <cellStyle name="Comma 3 2 2 2 22 20" xfId="5911"/>
    <cellStyle name="Comma 3 2 2 2 22 21" xfId="5912"/>
    <cellStyle name="Comma 3 2 2 2 22 22" xfId="5913"/>
    <cellStyle name="Comma 3 2 2 2 22 3" xfId="5914"/>
    <cellStyle name="Comma 3 2 2 2 22 4" xfId="5915"/>
    <cellStyle name="Comma 3 2 2 2 22 5" xfId="5916"/>
    <cellStyle name="Comma 3 2 2 2 22 6" xfId="5917"/>
    <cellStyle name="Comma 3 2 2 2 22 7" xfId="5918"/>
    <cellStyle name="Comma 3 2 2 2 22 8" xfId="5919"/>
    <cellStyle name="Comma 3 2 2 2 22 9" xfId="5920"/>
    <cellStyle name="Comma 3 2 2 2 23" xfId="5921"/>
    <cellStyle name="Comma 3 2 2 2 23 10" xfId="5922"/>
    <cellStyle name="Comma 3 2 2 2 23 11" xfId="5923"/>
    <cellStyle name="Comma 3 2 2 2 23 12" xfId="5924"/>
    <cellStyle name="Comma 3 2 2 2 23 13" xfId="5925"/>
    <cellStyle name="Comma 3 2 2 2 23 14" xfId="5926"/>
    <cellStyle name="Comma 3 2 2 2 23 15" xfId="5927"/>
    <cellStyle name="Comma 3 2 2 2 23 16" xfId="5928"/>
    <cellStyle name="Comma 3 2 2 2 23 17" xfId="5929"/>
    <cellStyle name="Comma 3 2 2 2 23 18" xfId="5930"/>
    <cellStyle name="Comma 3 2 2 2 23 19" xfId="5931"/>
    <cellStyle name="Comma 3 2 2 2 23 2" xfId="5932"/>
    <cellStyle name="Comma 3 2 2 2 23 20" xfId="5933"/>
    <cellStyle name="Comma 3 2 2 2 23 21" xfId="5934"/>
    <cellStyle name="Comma 3 2 2 2 23 22" xfId="5935"/>
    <cellStyle name="Comma 3 2 2 2 23 3" xfId="5936"/>
    <cellStyle name="Comma 3 2 2 2 23 4" xfId="5937"/>
    <cellStyle name="Comma 3 2 2 2 23 5" xfId="5938"/>
    <cellStyle name="Comma 3 2 2 2 23 6" xfId="5939"/>
    <cellStyle name="Comma 3 2 2 2 23 7" xfId="5940"/>
    <cellStyle name="Comma 3 2 2 2 23 8" xfId="5941"/>
    <cellStyle name="Comma 3 2 2 2 23 9" xfId="5942"/>
    <cellStyle name="Comma 3 2 2 2 24" xfId="5943"/>
    <cellStyle name="Comma 3 2 2 2 24 10" xfId="5944"/>
    <cellStyle name="Comma 3 2 2 2 24 11" xfId="5945"/>
    <cellStyle name="Comma 3 2 2 2 24 12" xfId="5946"/>
    <cellStyle name="Comma 3 2 2 2 24 13" xfId="5947"/>
    <cellStyle name="Comma 3 2 2 2 24 14" xfId="5948"/>
    <cellStyle name="Comma 3 2 2 2 24 15" xfId="5949"/>
    <cellStyle name="Comma 3 2 2 2 24 16" xfId="5950"/>
    <cellStyle name="Comma 3 2 2 2 24 17" xfId="5951"/>
    <cellStyle name="Comma 3 2 2 2 24 18" xfId="5952"/>
    <cellStyle name="Comma 3 2 2 2 24 19" xfId="5953"/>
    <cellStyle name="Comma 3 2 2 2 24 2" xfId="5954"/>
    <cellStyle name="Comma 3 2 2 2 24 20" xfId="5955"/>
    <cellStyle name="Comma 3 2 2 2 24 21" xfId="5956"/>
    <cellStyle name="Comma 3 2 2 2 24 22" xfId="5957"/>
    <cellStyle name="Comma 3 2 2 2 24 3" xfId="5958"/>
    <cellStyle name="Comma 3 2 2 2 24 4" xfId="5959"/>
    <cellStyle name="Comma 3 2 2 2 24 5" xfId="5960"/>
    <cellStyle name="Comma 3 2 2 2 24 6" xfId="5961"/>
    <cellStyle name="Comma 3 2 2 2 24 7" xfId="5962"/>
    <cellStyle name="Comma 3 2 2 2 24 8" xfId="5963"/>
    <cellStyle name="Comma 3 2 2 2 24 9" xfId="5964"/>
    <cellStyle name="Comma 3 2 2 2 25" xfId="5965"/>
    <cellStyle name="Comma 3 2 2 2 25 10" xfId="5966"/>
    <cellStyle name="Comma 3 2 2 2 25 11" xfId="5967"/>
    <cellStyle name="Comma 3 2 2 2 25 12" xfId="5968"/>
    <cellStyle name="Comma 3 2 2 2 25 13" xfId="5969"/>
    <cellStyle name="Comma 3 2 2 2 25 14" xfId="5970"/>
    <cellStyle name="Comma 3 2 2 2 25 15" xfId="5971"/>
    <cellStyle name="Comma 3 2 2 2 25 16" xfId="5972"/>
    <cellStyle name="Comma 3 2 2 2 25 17" xfId="5973"/>
    <cellStyle name="Comma 3 2 2 2 25 18" xfId="5974"/>
    <cellStyle name="Comma 3 2 2 2 25 19" xfId="5975"/>
    <cellStyle name="Comma 3 2 2 2 25 2" xfId="5976"/>
    <cellStyle name="Comma 3 2 2 2 25 20" xfId="5977"/>
    <cellStyle name="Comma 3 2 2 2 25 21" xfId="5978"/>
    <cellStyle name="Comma 3 2 2 2 25 22" xfId="5979"/>
    <cellStyle name="Comma 3 2 2 2 25 3" xfId="5980"/>
    <cellStyle name="Comma 3 2 2 2 25 4" xfId="5981"/>
    <cellStyle name="Comma 3 2 2 2 25 5" xfId="5982"/>
    <cellStyle name="Comma 3 2 2 2 25 6" xfId="5983"/>
    <cellStyle name="Comma 3 2 2 2 25 7" xfId="5984"/>
    <cellStyle name="Comma 3 2 2 2 25 8" xfId="5985"/>
    <cellStyle name="Comma 3 2 2 2 25 9" xfId="5986"/>
    <cellStyle name="Comma 3 2 2 2 26" xfId="5987"/>
    <cellStyle name="Comma 3 2 2 2 26 10" xfId="5988"/>
    <cellStyle name="Comma 3 2 2 2 26 11" xfId="5989"/>
    <cellStyle name="Comma 3 2 2 2 26 12" xfId="5990"/>
    <cellStyle name="Comma 3 2 2 2 26 13" xfId="5991"/>
    <cellStyle name="Comma 3 2 2 2 26 14" xfId="5992"/>
    <cellStyle name="Comma 3 2 2 2 26 15" xfId="5993"/>
    <cellStyle name="Comma 3 2 2 2 26 16" xfId="5994"/>
    <cellStyle name="Comma 3 2 2 2 26 17" xfId="5995"/>
    <cellStyle name="Comma 3 2 2 2 26 18" xfId="5996"/>
    <cellStyle name="Comma 3 2 2 2 26 19" xfId="5997"/>
    <cellStyle name="Comma 3 2 2 2 26 2" xfId="5998"/>
    <cellStyle name="Comma 3 2 2 2 26 20" xfId="5999"/>
    <cellStyle name="Comma 3 2 2 2 26 21" xfId="6000"/>
    <cellStyle name="Comma 3 2 2 2 26 22" xfId="6001"/>
    <cellStyle name="Comma 3 2 2 2 26 3" xfId="6002"/>
    <cellStyle name="Comma 3 2 2 2 26 4" xfId="6003"/>
    <cellStyle name="Comma 3 2 2 2 26 5" xfId="6004"/>
    <cellStyle name="Comma 3 2 2 2 26 6" xfId="6005"/>
    <cellStyle name="Comma 3 2 2 2 26 7" xfId="6006"/>
    <cellStyle name="Comma 3 2 2 2 26 8" xfId="6007"/>
    <cellStyle name="Comma 3 2 2 2 26 9" xfId="6008"/>
    <cellStyle name="Comma 3 2 2 2 27" xfId="6009"/>
    <cellStyle name="Comma 3 2 2 2 27 10" xfId="6010"/>
    <cellStyle name="Comma 3 2 2 2 27 11" xfId="6011"/>
    <cellStyle name="Comma 3 2 2 2 27 12" xfId="6012"/>
    <cellStyle name="Comma 3 2 2 2 27 13" xfId="6013"/>
    <cellStyle name="Comma 3 2 2 2 27 14" xfId="6014"/>
    <cellStyle name="Comma 3 2 2 2 27 15" xfId="6015"/>
    <cellStyle name="Comma 3 2 2 2 27 16" xfId="6016"/>
    <cellStyle name="Comma 3 2 2 2 27 17" xfId="6017"/>
    <cellStyle name="Comma 3 2 2 2 27 18" xfId="6018"/>
    <cellStyle name="Comma 3 2 2 2 27 19" xfId="6019"/>
    <cellStyle name="Comma 3 2 2 2 27 2" xfId="6020"/>
    <cellStyle name="Comma 3 2 2 2 27 20" xfId="6021"/>
    <cellStyle name="Comma 3 2 2 2 27 21" xfId="6022"/>
    <cellStyle name="Comma 3 2 2 2 27 22" xfId="6023"/>
    <cellStyle name="Comma 3 2 2 2 27 3" xfId="6024"/>
    <cellStyle name="Comma 3 2 2 2 27 4" xfId="6025"/>
    <cellStyle name="Comma 3 2 2 2 27 5" xfId="6026"/>
    <cellStyle name="Comma 3 2 2 2 27 6" xfId="6027"/>
    <cellStyle name="Comma 3 2 2 2 27 7" xfId="6028"/>
    <cellStyle name="Comma 3 2 2 2 27 8" xfId="6029"/>
    <cellStyle name="Comma 3 2 2 2 27 9" xfId="6030"/>
    <cellStyle name="Comma 3 2 2 2 28" xfId="6031"/>
    <cellStyle name="Comma 3 2 2 2 28 10" xfId="6032"/>
    <cellStyle name="Comma 3 2 2 2 28 11" xfId="6033"/>
    <cellStyle name="Comma 3 2 2 2 28 12" xfId="6034"/>
    <cellStyle name="Comma 3 2 2 2 28 13" xfId="6035"/>
    <cellStyle name="Comma 3 2 2 2 28 14" xfId="6036"/>
    <cellStyle name="Comma 3 2 2 2 28 15" xfId="6037"/>
    <cellStyle name="Comma 3 2 2 2 28 16" xfId="6038"/>
    <cellStyle name="Comma 3 2 2 2 28 17" xfId="6039"/>
    <cellStyle name="Comma 3 2 2 2 28 18" xfId="6040"/>
    <cellStyle name="Comma 3 2 2 2 28 19" xfId="6041"/>
    <cellStyle name="Comma 3 2 2 2 28 2" xfId="6042"/>
    <cellStyle name="Comma 3 2 2 2 28 20" xfId="6043"/>
    <cellStyle name="Comma 3 2 2 2 28 21" xfId="6044"/>
    <cellStyle name="Comma 3 2 2 2 28 22" xfId="6045"/>
    <cellStyle name="Comma 3 2 2 2 28 3" xfId="6046"/>
    <cellStyle name="Comma 3 2 2 2 28 4" xfId="6047"/>
    <cellStyle name="Comma 3 2 2 2 28 5" xfId="6048"/>
    <cellStyle name="Comma 3 2 2 2 28 6" xfId="6049"/>
    <cellStyle name="Comma 3 2 2 2 28 7" xfId="6050"/>
    <cellStyle name="Comma 3 2 2 2 28 8" xfId="6051"/>
    <cellStyle name="Comma 3 2 2 2 28 9" xfId="6052"/>
    <cellStyle name="Comma 3 2 2 2 29" xfId="6053"/>
    <cellStyle name="Comma 3 2 2 2 29 10" xfId="6054"/>
    <cellStyle name="Comma 3 2 2 2 29 11" xfId="6055"/>
    <cellStyle name="Comma 3 2 2 2 29 12" xfId="6056"/>
    <cellStyle name="Comma 3 2 2 2 29 13" xfId="6057"/>
    <cellStyle name="Comma 3 2 2 2 29 14" xfId="6058"/>
    <cellStyle name="Comma 3 2 2 2 29 15" xfId="6059"/>
    <cellStyle name="Comma 3 2 2 2 29 16" xfId="6060"/>
    <cellStyle name="Comma 3 2 2 2 29 17" xfId="6061"/>
    <cellStyle name="Comma 3 2 2 2 29 18" xfId="6062"/>
    <cellStyle name="Comma 3 2 2 2 29 19" xfId="6063"/>
    <cellStyle name="Comma 3 2 2 2 29 2" xfId="6064"/>
    <cellStyle name="Comma 3 2 2 2 29 20" xfId="6065"/>
    <cellStyle name="Comma 3 2 2 2 29 21" xfId="6066"/>
    <cellStyle name="Comma 3 2 2 2 29 22" xfId="6067"/>
    <cellStyle name="Comma 3 2 2 2 29 3" xfId="6068"/>
    <cellStyle name="Comma 3 2 2 2 29 4" xfId="6069"/>
    <cellStyle name="Comma 3 2 2 2 29 5" xfId="6070"/>
    <cellStyle name="Comma 3 2 2 2 29 6" xfId="6071"/>
    <cellStyle name="Comma 3 2 2 2 29 7" xfId="6072"/>
    <cellStyle name="Comma 3 2 2 2 29 8" xfId="6073"/>
    <cellStyle name="Comma 3 2 2 2 29 9" xfId="6074"/>
    <cellStyle name="Comma 3 2 2 2 3" xfId="6075"/>
    <cellStyle name="Comma 3 2 2 2 3 10" xfId="6076"/>
    <cellStyle name="Comma 3 2 2 2 3 11" xfId="6077"/>
    <cellStyle name="Comma 3 2 2 2 3 12" xfId="6078"/>
    <cellStyle name="Comma 3 2 2 2 3 13" xfId="6079"/>
    <cellStyle name="Comma 3 2 2 2 3 14" xfId="6080"/>
    <cellStyle name="Comma 3 2 2 2 3 15" xfId="6081"/>
    <cellStyle name="Comma 3 2 2 2 3 16" xfId="6082"/>
    <cellStyle name="Comma 3 2 2 2 3 17" xfId="6083"/>
    <cellStyle name="Comma 3 2 2 2 3 18" xfId="6084"/>
    <cellStyle name="Comma 3 2 2 2 3 19" xfId="6085"/>
    <cellStyle name="Comma 3 2 2 2 3 2" xfId="6086"/>
    <cellStyle name="Comma 3 2 2 2 3 20" xfId="6087"/>
    <cellStyle name="Comma 3 2 2 2 3 21" xfId="6088"/>
    <cellStyle name="Comma 3 2 2 2 3 22" xfId="6089"/>
    <cellStyle name="Comma 3 2 2 2 3 3" xfId="6090"/>
    <cellStyle name="Comma 3 2 2 2 3 4" xfId="6091"/>
    <cellStyle name="Comma 3 2 2 2 3 5" xfId="6092"/>
    <cellStyle name="Comma 3 2 2 2 3 6" xfId="6093"/>
    <cellStyle name="Comma 3 2 2 2 3 7" xfId="6094"/>
    <cellStyle name="Comma 3 2 2 2 3 8" xfId="6095"/>
    <cellStyle name="Comma 3 2 2 2 3 9" xfId="6096"/>
    <cellStyle name="Comma 3 2 2 2 30" xfId="6097"/>
    <cellStyle name="Comma 3 2 2 2 30 10" xfId="6098"/>
    <cellStyle name="Comma 3 2 2 2 30 11" xfId="6099"/>
    <cellStyle name="Comma 3 2 2 2 30 12" xfId="6100"/>
    <cellStyle name="Comma 3 2 2 2 30 13" xfId="6101"/>
    <cellStyle name="Comma 3 2 2 2 30 14" xfId="6102"/>
    <cellStyle name="Comma 3 2 2 2 30 15" xfId="6103"/>
    <cellStyle name="Comma 3 2 2 2 30 16" xfId="6104"/>
    <cellStyle name="Comma 3 2 2 2 30 17" xfId="6105"/>
    <cellStyle name="Comma 3 2 2 2 30 18" xfId="6106"/>
    <cellStyle name="Comma 3 2 2 2 30 19" xfId="6107"/>
    <cellStyle name="Comma 3 2 2 2 30 2" xfId="6108"/>
    <cellStyle name="Comma 3 2 2 2 30 20" xfId="6109"/>
    <cellStyle name="Comma 3 2 2 2 30 21" xfId="6110"/>
    <cellStyle name="Comma 3 2 2 2 30 22" xfId="6111"/>
    <cellStyle name="Comma 3 2 2 2 30 3" xfId="6112"/>
    <cellStyle name="Comma 3 2 2 2 30 4" xfId="6113"/>
    <cellStyle name="Comma 3 2 2 2 30 5" xfId="6114"/>
    <cellStyle name="Comma 3 2 2 2 30 6" xfId="6115"/>
    <cellStyle name="Comma 3 2 2 2 30 7" xfId="6116"/>
    <cellStyle name="Comma 3 2 2 2 30 8" xfId="6117"/>
    <cellStyle name="Comma 3 2 2 2 30 9" xfId="6118"/>
    <cellStyle name="Comma 3 2 2 2 31" xfId="6119"/>
    <cellStyle name="Comma 3 2 2 2 31 10" xfId="6120"/>
    <cellStyle name="Comma 3 2 2 2 31 11" xfId="6121"/>
    <cellStyle name="Comma 3 2 2 2 31 12" xfId="6122"/>
    <cellStyle name="Comma 3 2 2 2 31 13" xfId="6123"/>
    <cellStyle name="Comma 3 2 2 2 31 14" xfId="6124"/>
    <cellStyle name="Comma 3 2 2 2 31 15" xfId="6125"/>
    <cellStyle name="Comma 3 2 2 2 31 16" xfId="6126"/>
    <cellStyle name="Comma 3 2 2 2 31 17" xfId="6127"/>
    <cellStyle name="Comma 3 2 2 2 31 18" xfId="6128"/>
    <cellStyle name="Comma 3 2 2 2 31 19" xfId="6129"/>
    <cellStyle name="Comma 3 2 2 2 31 2" xfId="6130"/>
    <cellStyle name="Comma 3 2 2 2 31 20" xfId="6131"/>
    <cellStyle name="Comma 3 2 2 2 31 21" xfId="6132"/>
    <cellStyle name="Comma 3 2 2 2 31 22" xfId="6133"/>
    <cellStyle name="Comma 3 2 2 2 31 3" xfId="6134"/>
    <cellStyle name="Comma 3 2 2 2 31 4" xfId="6135"/>
    <cellStyle name="Comma 3 2 2 2 31 5" xfId="6136"/>
    <cellStyle name="Comma 3 2 2 2 31 6" xfId="6137"/>
    <cellStyle name="Comma 3 2 2 2 31 7" xfId="6138"/>
    <cellStyle name="Comma 3 2 2 2 31 8" xfId="6139"/>
    <cellStyle name="Comma 3 2 2 2 31 9" xfId="6140"/>
    <cellStyle name="Comma 3 2 2 2 32" xfId="6141"/>
    <cellStyle name="Comma 3 2 2 2 32 2" xfId="6142"/>
    <cellStyle name="Comma 3 2 2 2 32 2 10" xfId="6143"/>
    <cellStyle name="Comma 3 2 2 2 32 2 11" xfId="6144"/>
    <cellStyle name="Comma 3 2 2 2 32 2 12" xfId="6145"/>
    <cellStyle name="Comma 3 2 2 2 32 2 13" xfId="6146"/>
    <cellStyle name="Comma 3 2 2 2 32 2 14" xfId="6147"/>
    <cellStyle name="Comma 3 2 2 2 32 2 15" xfId="6148"/>
    <cellStyle name="Comma 3 2 2 2 32 2 16" xfId="6149"/>
    <cellStyle name="Comma 3 2 2 2 32 2 17" xfId="6150"/>
    <cellStyle name="Comma 3 2 2 2 32 2 18" xfId="6151"/>
    <cellStyle name="Comma 3 2 2 2 32 2 19" xfId="6152"/>
    <cellStyle name="Comma 3 2 2 2 32 2 2" xfId="6153"/>
    <cellStyle name="Comma 3 2 2 2 32 2 20" xfId="6154"/>
    <cellStyle name="Comma 3 2 2 2 32 2 21" xfId="6155"/>
    <cellStyle name="Comma 3 2 2 2 32 2 22" xfId="6156"/>
    <cellStyle name="Comma 3 2 2 2 32 2 3" xfId="6157"/>
    <cellStyle name="Comma 3 2 2 2 32 2 4" xfId="6158"/>
    <cellStyle name="Comma 3 2 2 2 32 2 5" xfId="6159"/>
    <cellStyle name="Comma 3 2 2 2 32 2 6" xfId="6160"/>
    <cellStyle name="Comma 3 2 2 2 32 2 7" xfId="6161"/>
    <cellStyle name="Comma 3 2 2 2 32 2 8" xfId="6162"/>
    <cellStyle name="Comma 3 2 2 2 32 2 9" xfId="6163"/>
    <cellStyle name="Comma 3 2 2 2 33" xfId="6164"/>
    <cellStyle name="Comma 3 2 2 2 33 10" xfId="6165"/>
    <cellStyle name="Comma 3 2 2 2 33 11" xfId="6166"/>
    <cellStyle name="Comma 3 2 2 2 33 12" xfId="6167"/>
    <cellStyle name="Comma 3 2 2 2 33 13" xfId="6168"/>
    <cellStyle name="Comma 3 2 2 2 33 14" xfId="6169"/>
    <cellStyle name="Comma 3 2 2 2 33 15" xfId="6170"/>
    <cellStyle name="Comma 3 2 2 2 33 16" xfId="6171"/>
    <cellStyle name="Comma 3 2 2 2 33 17" xfId="6172"/>
    <cellStyle name="Comma 3 2 2 2 33 18" xfId="6173"/>
    <cellStyle name="Comma 3 2 2 2 33 19" xfId="6174"/>
    <cellStyle name="Comma 3 2 2 2 33 2" xfId="6175"/>
    <cellStyle name="Comma 3 2 2 2 33 20" xfId="6176"/>
    <cellStyle name="Comma 3 2 2 2 33 21" xfId="6177"/>
    <cellStyle name="Comma 3 2 2 2 33 22" xfId="6178"/>
    <cellStyle name="Comma 3 2 2 2 33 3" xfId="6179"/>
    <cellStyle name="Comma 3 2 2 2 33 4" xfId="6180"/>
    <cellStyle name="Comma 3 2 2 2 33 5" xfId="6181"/>
    <cellStyle name="Comma 3 2 2 2 33 6" xfId="6182"/>
    <cellStyle name="Comma 3 2 2 2 33 7" xfId="6183"/>
    <cellStyle name="Comma 3 2 2 2 33 8" xfId="6184"/>
    <cellStyle name="Comma 3 2 2 2 33 9" xfId="6185"/>
    <cellStyle name="Comma 3 2 2 2 34" xfId="6186"/>
    <cellStyle name="Comma 3 2 2 2 34 10" xfId="6187"/>
    <cellStyle name="Comma 3 2 2 2 34 11" xfId="6188"/>
    <cellStyle name="Comma 3 2 2 2 34 12" xfId="6189"/>
    <cellStyle name="Comma 3 2 2 2 34 13" xfId="6190"/>
    <cellStyle name="Comma 3 2 2 2 34 14" xfId="6191"/>
    <cellStyle name="Comma 3 2 2 2 34 15" xfId="6192"/>
    <cellStyle name="Comma 3 2 2 2 34 16" xfId="6193"/>
    <cellStyle name="Comma 3 2 2 2 34 17" xfId="6194"/>
    <cellStyle name="Comma 3 2 2 2 34 18" xfId="6195"/>
    <cellStyle name="Comma 3 2 2 2 34 19" xfId="6196"/>
    <cellStyle name="Comma 3 2 2 2 34 2" xfId="6197"/>
    <cellStyle name="Comma 3 2 2 2 34 20" xfId="6198"/>
    <cellStyle name="Comma 3 2 2 2 34 21" xfId="6199"/>
    <cellStyle name="Comma 3 2 2 2 34 22" xfId="6200"/>
    <cellStyle name="Comma 3 2 2 2 34 3" xfId="6201"/>
    <cellStyle name="Comma 3 2 2 2 34 4" xfId="6202"/>
    <cellStyle name="Comma 3 2 2 2 34 5" xfId="6203"/>
    <cellStyle name="Comma 3 2 2 2 34 6" xfId="6204"/>
    <cellStyle name="Comma 3 2 2 2 34 7" xfId="6205"/>
    <cellStyle name="Comma 3 2 2 2 34 8" xfId="6206"/>
    <cellStyle name="Comma 3 2 2 2 34 9" xfId="6207"/>
    <cellStyle name="Comma 3 2 2 2 35" xfId="6208"/>
    <cellStyle name="Comma 3 2 2 2 35 10" xfId="6209"/>
    <cellStyle name="Comma 3 2 2 2 35 11" xfId="6210"/>
    <cellStyle name="Comma 3 2 2 2 35 12" xfId="6211"/>
    <cellStyle name="Comma 3 2 2 2 35 13" xfId="6212"/>
    <cellStyle name="Comma 3 2 2 2 35 14" xfId="6213"/>
    <cellStyle name="Comma 3 2 2 2 35 15" xfId="6214"/>
    <cellStyle name="Comma 3 2 2 2 35 16" xfId="6215"/>
    <cellStyle name="Comma 3 2 2 2 35 17" xfId="6216"/>
    <cellStyle name="Comma 3 2 2 2 35 18" xfId="6217"/>
    <cellStyle name="Comma 3 2 2 2 35 19" xfId="6218"/>
    <cellStyle name="Comma 3 2 2 2 35 2" xfId="6219"/>
    <cellStyle name="Comma 3 2 2 2 35 20" xfId="6220"/>
    <cellStyle name="Comma 3 2 2 2 35 21" xfId="6221"/>
    <cellStyle name="Comma 3 2 2 2 35 22" xfId="6222"/>
    <cellStyle name="Comma 3 2 2 2 35 3" xfId="6223"/>
    <cellStyle name="Comma 3 2 2 2 35 4" xfId="6224"/>
    <cellStyle name="Comma 3 2 2 2 35 5" xfId="6225"/>
    <cellStyle name="Comma 3 2 2 2 35 6" xfId="6226"/>
    <cellStyle name="Comma 3 2 2 2 35 7" xfId="6227"/>
    <cellStyle name="Comma 3 2 2 2 35 8" xfId="6228"/>
    <cellStyle name="Comma 3 2 2 2 35 9" xfId="6229"/>
    <cellStyle name="Comma 3 2 2 2 36" xfId="6230"/>
    <cellStyle name="Comma 3 2 2 2 36 10" xfId="6231"/>
    <cellStyle name="Comma 3 2 2 2 36 11" xfId="6232"/>
    <cellStyle name="Comma 3 2 2 2 36 12" xfId="6233"/>
    <cellStyle name="Comma 3 2 2 2 36 13" xfId="6234"/>
    <cellStyle name="Comma 3 2 2 2 36 14" xfId="6235"/>
    <cellStyle name="Comma 3 2 2 2 36 15" xfId="6236"/>
    <cellStyle name="Comma 3 2 2 2 36 16" xfId="6237"/>
    <cellStyle name="Comma 3 2 2 2 36 17" xfId="6238"/>
    <cellStyle name="Comma 3 2 2 2 36 18" xfId="6239"/>
    <cellStyle name="Comma 3 2 2 2 36 19" xfId="6240"/>
    <cellStyle name="Comma 3 2 2 2 36 2" xfId="6241"/>
    <cellStyle name="Comma 3 2 2 2 36 20" xfId="6242"/>
    <cellStyle name="Comma 3 2 2 2 36 21" xfId="6243"/>
    <cellStyle name="Comma 3 2 2 2 36 22" xfId="6244"/>
    <cellStyle name="Comma 3 2 2 2 36 3" xfId="6245"/>
    <cellStyle name="Comma 3 2 2 2 36 4" xfId="6246"/>
    <cellStyle name="Comma 3 2 2 2 36 5" xfId="6247"/>
    <cellStyle name="Comma 3 2 2 2 36 6" xfId="6248"/>
    <cellStyle name="Comma 3 2 2 2 36 7" xfId="6249"/>
    <cellStyle name="Comma 3 2 2 2 36 8" xfId="6250"/>
    <cellStyle name="Comma 3 2 2 2 36 9" xfId="6251"/>
    <cellStyle name="Comma 3 2 2 2 37" xfId="6252"/>
    <cellStyle name="Comma 3 2 2 2 37 10" xfId="6253"/>
    <cellStyle name="Comma 3 2 2 2 37 11" xfId="6254"/>
    <cellStyle name="Comma 3 2 2 2 37 12" xfId="6255"/>
    <cellStyle name="Comma 3 2 2 2 37 13" xfId="6256"/>
    <cellStyle name="Comma 3 2 2 2 37 14" xfId="6257"/>
    <cellStyle name="Comma 3 2 2 2 37 15" xfId="6258"/>
    <cellStyle name="Comma 3 2 2 2 37 16" xfId="6259"/>
    <cellStyle name="Comma 3 2 2 2 37 17" xfId="6260"/>
    <cellStyle name="Comma 3 2 2 2 37 18" xfId="6261"/>
    <cellStyle name="Comma 3 2 2 2 37 19" xfId="6262"/>
    <cellStyle name="Comma 3 2 2 2 37 2" xfId="6263"/>
    <cellStyle name="Comma 3 2 2 2 37 20" xfId="6264"/>
    <cellStyle name="Comma 3 2 2 2 37 21" xfId="6265"/>
    <cellStyle name="Comma 3 2 2 2 37 22" xfId="6266"/>
    <cellStyle name="Comma 3 2 2 2 37 3" xfId="6267"/>
    <cellStyle name="Comma 3 2 2 2 37 4" xfId="6268"/>
    <cellStyle name="Comma 3 2 2 2 37 5" xfId="6269"/>
    <cellStyle name="Comma 3 2 2 2 37 6" xfId="6270"/>
    <cellStyle name="Comma 3 2 2 2 37 7" xfId="6271"/>
    <cellStyle name="Comma 3 2 2 2 37 8" xfId="6272"/>
    <cellStyle name="Comma 3 2 2 2 37 9" xfId="6273"/>
    <cellStyle name="Comma 3 2 2 2 38" xfId="6274"/>
    <cellStyle name="Comma 3 2 2 2 38 10" xfId="6275"/>
    <cellStyle name="Comma 3 2 2 2 38 11" xfId="6276"/>
    <cellStyle name="Comma 3 2 2 2 38 12" xfId="6277"/>
    <cellStyle name="Comma 3 2 2 2 38 13" xfId="6278"/>
    <cellStyle name="Comma 3 2 2 2 38 14" xfId="6279"/>
    <cellStyle name="Comma 3 2 2 2 38 15" xfId="6280"/>
    <cellStyle name="Comma 3 2 2 2 38 16" xfId="6281"/>
    <cellStyle name="Comma 3 2 2 2 38 17" xfId="6282"/>
    <cellStyle name="Comma 3 2 2 2 38 18" xfId="6283"/>
    <cellStyle name="Comma 3 2 2 2 38 19" xfId="6284"/>
    <cellStyle name="Comma 3 2 2 2 38 2" xfId="6285"/>
    <cellStyle name="Comma 3 2 2 2 38 20" xfId="6286"/>
    <cellStyle name="Comma 3 2 2 2 38 21" xfId="6287"/>
    <cellStyle name="Comma 3 2 2 2 38 22" xfId="6288"/>
    <cellStyle name="Comma 3 2 2 2 38 3" xfId="6289"/>
    <cellStyle name="Comma 3 2 2 2 38 4" xfId="6290"/>
    <cellStyle name="Comma 3 2 2 2 38 5" xfId="6291"/>
    <cellStyle name="Comma 3 2 2 2 38 6" xfId="6292"/>
    <cellStyle name="Comma 3 2 2 2 38 7" xfId="6293"/>
    <cellStyle name="Comma 3 2 2 2 38 8" xfId="6294"/>
    <cellStyle name="Comma 3 2 2 2 38 9" xfId="6295"/>
    <cellStyle name="Comma 3 2 2 2 39" xfId="6296"/>
    <cellStyle name="Comma 3 2 2 2 39 10" xfId="6297"/>
    <cellStyle name="Comma 3 2 2 2 39 11" xfId="6298"/>
    <cellStyle name="Comma 3 2 2 2 39 12" xfId="6299"/>
    <cellStyle name="Comma 3 2 2 2 39 13" xfId="6300"/>
    <cellStyle name="Comma 3 2 2 2 39 14" xfId="6301"/>
    <cellStyle name="Comma 3 2 2 2 39 15" xfId="6302"/>
    <cellStyle name="Comma 3 2 2 2 39 16" xfId="6303"/>
    <cellStyle name="Comma 3 2 2 2 39 17" xfId="6304"/>
    <cellStyle name="Comma 3 2 2 2 39 18" xfId="6305"/>
    <cellStyle name="Comma 3 2 2 2 39 19" xfId="6306"/>
    <cellStyle name="Comma 3 2 2 2 39 2" xfId="6307"/>
    <cellStyle name="Comma 3 2 2 2 39 20" xfId="6308"/>
    <cellStyle name="Comma 3 2 2 2 39 21" xfId="6309"/>
    <cellStyle name="Comma 3 2 2 2 39 22" xfId="6310"/>
    <cellStyle name="Comma 3 2 2 2 39 3" xfId="6311"/>
    <cellStyle name="Comma 3 2 2 2 39 4" xfId="6312"/>
    <cellStyle name="Comma 3 2 2 2 39 5" xfId="6313"/>
    <cellStyle name="Comma 3 2 2 2 39 6" xfId="6314"/>
    <cellStyle name="Comma 3 2 2 2 39 7" xfId="6315"/>
    <cellStyle name="Comma 3 2 2 2 39 8" xfId="6316"/>
    <cellStyle name="Comma 3 2 2 2 39 9" xfId="6317"/>
    <cellStyle name="Comma 3 2 2 2 4" xfId="6318"/>
    <cellStyle name="Comma 3 2 2 2 4 10" xfId="6319"/>
    <cellStyle name="Comma 3 2 2 2 4 11" xfId="6320"/>
    <cellStyle name="Comma 3 2 2 2 4 12" xfId="6321"/>
    <cellStyle name="Comma 3 2 2 2 4 13" xfId="6322"/>
    <cellStyle name="Comma 3 2 2 2 4 14" xfId="6323"/>
    <cellStyle name="Comma 3 2 2 2 4 15" xfId="6324"/>
    <cellStyle name="Comma 3 2 2 2 4 16" xfId="6325"/>
    <cellStyle name="Comma 3 2 2 2 4 17" xfId="6326"/>
    <cellStyle name="Comma 3 2 2 2 4 18" xfId="6327"/>
    <cellStyle name="Comma 3 2 2 2 4 19" xfId="6328"/>
    <cellStyle name="Comma 3 2 2 2 4 2" xfId="6329"/>
    <cellStyle name="Comma 3 2 2 2 4 20" xfId="6330"/>
    <cellStyle name="Comma 3 2 2 2 4 21" xfId="6331"/>
    <cellStyle name="Comma 3 2 2 2 4 22" xfId="6332"/>
    <cellStyle name="Comma 3 2 2 2 4 3" xfId="6333"/>
    <cellStyle name="Comma 3 2 2 2 4 4" xfId="6334"/>
    <cellStyle name="Comma 3 2 2 2 4 5" xfId="6335"/>
    <cellStyle name="Comma 3 2 2 2 4 6" xfId="6336"/>
    <cellStyle name="Comma 3 2 2 2 4 7" xfId="6337"/>
    <cellStyle name="Comma 3 2 2 2 4 8" xfId="6338"/>
    <cellStyle name="Comma 3 2 2 2 4 9" xfId="6339"/>
    <cellStyle name="Comma 3 2 2 2 40" xfId="6340"/>
    <cellStyle name="Comma 3 2 2 2 40 10" xfId="6341"/>
    <cellStyle name="Comma 3 2 2 2 40 11" xfId="6342"/>
    <cellStyle name="Comma 3 2 2 2 40 12" xfId="6343"/>
    <cellStyle name="Comma 3 2 2 2 40 13" xfId="6344"/>
    <cellStyle name="Comma 3 2 2 2 40 14" xfId="6345"/>
    <cellStyle name="Comma 3 2 2 2 40 15" xfId="6346"/>
    <cellStyle name="Comma 3 2 2 2 40 16" xfId="6347"/>
    <cellStyle name="Comma 3 2 2 2 40 17" xfId="6348"/>
    <cellStyle name="Comma 3 2 2 2 40 18" xfId="6349"/>
    <cellStyle name="Comma 3 2 2 2 40 19" xfId="6350"/>
    <cellStyle name="Comma 3 2 2 2 40 2" xfId="6351"/>
    <cellStyle name="Comma 3 2 2 2 40 20" xfId="6352"/>
    <cellStyle name="Comma 3 2 2 2 40 21" xfId="6353"/>
    <cellStyle name="Comma 3 2 2 2 40 22" xfId="6354"/>
    <cellStyle name="Comma 3 2 2 2 40 3" xfId="6355"/>
    <cellStyle name="Comma 3 2 2 2 40 4" xfId="6356"/>
    <cellStyle name="Comma 3 2 2 2 40 5" xfId="6357"/>
    <cellStyle name="Comma 3 2 2 2 40 6" xfId="6358"/>
    <cellStyle name="Comma 3 2 2 2 40 7" xfId="6359"/>
    <cellStyle name="Comma 3 2 2 2 40 8" xfId="6360"/>
    <cellStyle name="Comma 3 2 2 2 40 9" xfId="6361"/>
    <cellStyle name="Comma 3 2 2 2 41" xfId="6362"/>
    <cellStyle name="Comma 3 2 2 2 41 10" xfId="6363"/>
    <cellStyle name="Comma 3 2 2 2 41 11" xfId="6364"/>
    <cellStyle name="Comma 3 2 2 2 41 12" xfId="6365"/>
    <cellStyle name="Comma 3 2 2 2 41 13" xfId="6366"/>
    <cellStyle name="Comma 3 2 2 2 41 14" xfId="6367"/>
    <cellStyle name="Comma 3 2 2 2 41 15" xfId="6368"/>
    <cellStyle name="Comma 3 2 2 2 41 16" xfId="6369"/>
    <cellStyle name="Comma 3 2 2 2 41 17" xfId="6370"/>
    <cellStyle name="Comma 3 2 2 2 41 18" xfId="6371"/>
    <cellStyle name="Comma 3 2 2 2 41 19" xfId="6372"/>
    <cellStyle name="Comma 3 2 2 2 41 2" xfId="6373"/>
    <cellStyle name="Comma 3 2 2 2 41 20" xfId="6374"/>
    <cellStyle name="Comma 3 2 2 2 41 21" xfId="6375"/>
    <cellStyle name="Comma 3 2 2 2 41 22" xfId="6376"/>
    <cellStyle name="Comma 3 2 2 2 41 3" xfId="6377"/>
    <cellStyle name="Comma 3 2 2 2 41 4" xfId="6378"/>
    <cellStyle name="Comma 3 2 2 2 41 5" xfId="6379"/>
    <cellStyle name="Comma 3 2 2 2 41 6" xfId="6380"/>
    <cellStyle name="Comma 3 2 2 2 41 7" xfId="6381"/>
    <cellStyle name="Comma 3 2 2 2 41 8" xfId="6382"/>
    <cellStyle name="Comma 3 2 2 2 41 9" xfId="6383"/>
    <cellStyle name="Comma 3 2 2 2 42" xfId="6384"/>
    <cellStyle name="Comma 3 2 2 2 42 2" xfId="6385"/>
    <cellStyle name="Comma 3 2 2 2 42 2 10" xfId="6386"/>
    <cellStyle name="Comma 3 2 2 2 42 2 11" xfId="6387"/>
    <cellStyle name="Comma 3 2 2 2 42 2 12" xfId="6388"/>
    <cellStyle name="Comma 3 2 2 2 42 2 13" xfId="6389"/>
    <cellStyle name="Comma 3 2 2 2 42 2 14" xfId="6390"/>
    <cellStyle name="Comma 3 2 2 2 42 2 15" xfId="6391"/>
    <cellStyle name="Comma 3 2 2 2 42 2 16" xfId="6392"/>
    <cellStyle name="Comma 3 2 2 2 42 2 17" xfId="6393"/>
    <cellStyle name="Comma 3 2 2 2 42 2 18" xfId="6394"/>
    <cellStyle name="Comma 3 2 2 2 42 2 19" xfId="6395"/>
    <cellStyle name="Comma 3 2 2 2 42 2 2" xfId="6396"/>
    <cellStyle name="Comma 3 2 2 2 42 2 2 2" xfId="6397"/>
    <cellStyle name="Comma 3 2 2 2 42 2 2 2 10" xfId="6398"/>
    <cellStyle name="Comma 3 2 2 2 42 2 2 2 11" xfId="6399"/>
    <cellStyle name="Comma 3 2 2 2 42 2 2 2 12" xfId="6400"/>
    <cellStyle name="Comma 3 2 2 2 42 2 2 2 13" xfId="6401"/>
    <cellStyle name="Comma 3 2 2 2 42 2 2 2 14" xfId="6402"/>
    <cellStyle name="Comma 3 2 2 2 42 2 2 2 15" xfId="6403"/>
    <cellStyle name="Comma 3 2 2 2 42 2 2 2 16" xfId="6404"/>
    <cellStyle name="Comma 3 2 2 2 42 2 2 2 17" xfId="6405"/>
    <cellStyle name="Comma 3 2 2 2 42 2 2 2 18" xfId="6406"/>
    <cellStyle name="Comma 3 2 2 2 42 2 2 2 19" xfId="6407"/>
    <cellStyle name="Comma 3 2 2 2 42 2 2 2 2" xfId="6408"/>
    <cellStyle name="Comma 3 2 2 2 42 2 2 2 20" xfId="6409"/>
    <cellStyle name="Comma 3 2 2 2 42 2 2 2 21" xfId="6410"/>
    <cellStyle name="Comma 3 2 2 2 42 2 2 2 22" xfId="6411"/>
    <cellStyle name="Comma 3 2 2 2 42 2 2 2 3" xfId="6412"/>
    <cellStyle name="Comma 3 2 2 2 42 2 2 2 4" xfId="6413"/>
    <cellStyle name="Comma 3 2 2 2 42 2 2 2 5" xfId="6414"/>
    <cellStyle name="Comma 3 2 2 2 42 2 2 2 6" xfId="6415"/>
    <cellStyle name="Comma 3 2 2 2 42 2 2 2 7" xfId="6416"/>
    <cellStyle name="Comma 3 2 2 2 42 2 2 2 8" xfId="6417"/>
    <cellStyle name="Comma 3 2 2 2 42 2 2 2 9" xfId="6418"/>
    <cellStyle name="Comma 3 2 2 2 42 2 2 3" xfId="6419"/>
    <cellStyle name="Comma 3 2 2 2 42 2 2 3 10" xfId="6420"/>
    <cellStyle name="Comma 3 2 2 2 42 2 2 3 11" xfId="6421"/>
    <cellStyle name="Comma 3 2 2 2 42 2 2 3 12" xfId="6422"/>
    <cellStyle name="Comma 3 2 2 2 42 2 2 3 13" xfId="6423"/>
    <cellStyle name="Comma 3 2 2 2 42 2 2 3 14" xfId="6424"/>
    <cellStyle name="Comma 3 2 2 2 42 2 2 3 15" xfId="6425"/>
    <cellStyle name="Comma 3 2 2 2 42 2 2 3 16" xfId="6426"/>
    <cellStyle name="Comma 3 2 2 2 42 2 2 3 17" xfId="6427"/>
    <cellStyle name="Comma 3 2 2 2 42 2 2 3 18" xfId="6428"/>
    <cellStyle name="Comma 3 2 2 2 42 2 2 3 19" xfId="6429"/>
    <cellStyle name="Comma 3 2 2 2 42 2 2 3 2" xfId="6430"/>
    <cellStyle name="Comma 3 2 2 2 42 2 2 3 20" xfId="6431"/>
    <cellStyle name="Comma 3 2 2 2 42 2 2 3 21" xfId="6432"/>
    <cellStyle name="Comma 3 2 2 2 42 2 2 3 22" xfId="6433"/>
    <cellStyle name="Comma 3 2 2 2 42 2 2 3 3" xfId="6434"/>
    <cellStyle name="Comma 3 2 2 2 42 2 2 3 4" xfId="6435"/>
    <cellStyle name="Comma 3 2 2 2 42 2 2 3 5" xfId="6436"/>
    <cellStyle name="Comma 3 2 2 2 42 2 2 3 6" xfId="6437"/>
    <cellStyle name="Comma 3 2 2 2 42 2 2 3 7" xfId="6438"/>
    <cellStyle name="Comma 3 2 2 2 42 2 2 3 8" xfId="6439"/>
    <cellStyle name="Comma 3 2 2 2 42 2 2 3 9" xfId="6440"/>
    <cellStyle name="Comma 3 2 2 2 42 2 20" xfId="6441"/>
    <cellStyle name="Comma 3 2 2 2 42 2 21" xfId="6442"/>
    <cellStyle name="Comma 3 2 2 2 42 2 22" xfId="6443"/>
    <cellStyle name="Comma 3 2 2 2 42 2 23" xfId="6444"/>
    <cellStyle name="Comma 3 2 2 2 42 2 24" xfId="6445"/>
    <cellStyle name="Comma 3 2 2 2 42 2 3" xfId="6446"/>
    <cellStyle name="Comma 3 2 2 2 42 2 3 2" xfId="6447"/>
    <cellStyle name="Comma 3 2 2 2 42 2 4" xfId="6448"/>
    <cellStyle name="Comma 3 2 2 2 42 2 5" xfId="6449"/>
    <cellStyle name="Comma 3 2 2 2 42 2 6" xfId="6450"/>
    <cellStyle name="Comma 3 2 2 2 42 2 7" xfId="6451"/>
    <cellStyle name="Comma 3 2 2 2 42 2 8" xfId="6452"/>
    <cellStyle name="Comma 3 2 2 2 42 2 9" xfId="6453"/>
    <cellStyle name="Comma 3 2 2 2 42 3" xfId="6454"/>
    <cellStyle name="Comma 3 2 2 2 42 3 10" xfId="6455"/>
    <cellStyle name="Comma 3 2 2 2 42 3 11" xfId="6456"/>
    <cellStyle name="Comma 3 2 2 2 42 3 12" xfId="6457"/>
    <cellStyle name="Comma 3 2 2 2 42 3 13" xfId="6458"/>
    <cellStyle name="Comma 3 2 2 2 42 3 14" xfId="6459"/>
    <cellStyle name="Comma 3 2 2 2 42 3 15" xfId="6460"/>
    <cellStyle name="Comma 3 2 2 2 42 3 16" xfId="6461"/>
    <cellStyle name="Comma 3 2 2 2 42 3 17" xfId="6462"/>
    <cellStyle name="Comma 3 2 2 2 42 3 18" xfId="6463"/>
    <cellStyle name="Comma 3 2 2 2 42 3 19" xfId="6464"/>
    <cellStyle name="Comma 3 2 2 2 42 3 2" xfId="6465"/>
    <cellStyle name="Comma 3 2 2 2 42 3 20" xfId="6466"/>
    <cellStyle name="Comma 3 2 2 2 42 3 21" xfId="6467"/>
    <cellStyle name="Comma 3 2 2 2 42 3 22" xfId="6468"/>
    <cellStyle name="Comma 3 2 2 2 42 3 3" xfId="6469"/>
    <cellStyle name="Comma 3 2 2 2 42 3 4" xfId="6470"/>
    <cellStyle name="Comma 3 2 2 2 42 3 5" xfId="6471"/>
    <cellStyle name="Comma 3 2 2 2 42 3 6" xfId="6472"/>
    <cellStyle name="Comma 3 2 2 2 42 3 7" xfId="6473"/>
    <cellStyle name="Comma 3 2 2 2 42 3 8" xfId="6474"/>
    <cellStyle name="Comma 3 2 2 2 42 3 9" xfId="6475"/>
    <cellStyle name="Comma 3 2 2 2 42 4" xfId="6476"/>
    <cellStyle name="Comma 3 2 2 2 42 4 10" xfId="6477"/>
    <cellStyle name="Comma 3 2 2 2 42 4 11" xfId="6478"/>
    <cellStyle name="Comma 3 2 2 2 42 4 12" xfId="6479"/>
    <cellStyle name="Comma 3 2 2 2 42 4 13" xfId="6480"/>
    <cellStyle name="Comma 3 2 2 2 42 4 14" xfId="6481"/>
    <cellStyle name="Comma 3 2 2 2 42 4 15" xfId="6482"/>
    <cellStyle name="Comma 3 2 2 2 42 4 16" xfId="6483"/>
    <cellStyle name="Comma 3 2 2 2 42 4 17" xfId="6484"/>
    <cellStyle name="Comma 3 2 2 2 42 4 18" xfId="6485"/>
    <cellStyle name="Comma 3 2 2 2 42 4 19" xfId="6486"/>
    <cellStyle name="Comma 3 2 2 2 42 4 2" xfId="6487"/>
    <cellStyle name="Comma 3 2 2 2 42 4 20" xfId="6488"/>
    <cellStyle name="Comma 3 2 2 2 42 4 21" xfId="6489"/>
    <cellStyle name="Comma 3 2 2 2 42 4 22" xfId="6490"/>
    <cellStyle name="Comma 3 2 2 2 42 4 3" xfId="6491"/>
    <cellStyle name="Comma 3 2 2 2 42 4 4" xfId="6492"/>
    <cellStyle name="Comma 3 2 2 2 42 4 5" xfId="6493"/>
    <cellStyle name="Comma 3 2 2 2 42 4 6" xfId="6494"/>
    <cellStyle name="Comma 3 2 2 2 42 4 7" xfId="6495"/>
    <cellStyle name="Comma 3 2 2 2 42 4 8" xfId="6496"/>
    <cellStyle name="Comma 3 2 2 2 42 4 9" xfId="6497"/>
    <cellStyle name="Comma 3 2 2 2 43" xfId="6498"/>
    <cellStyle name="Comma 3 2 2 2 43 10" xfId="6499"/>
    <cellStyle name="Comma 3 2 2 2 43 11" xfId="6500"/>
    <cellStyle name="Comma 3 2 2 2 43 12" xfId="6501"/>
    <cellStyle name="Comma 3 2 2 2 43 13" xfId="6502"/>
    <cellStyle name="Comma 3 2 2 2 43 14" xfId="6503"/>
    <cellStyle name="Comma 3 2 2 2 43 15" xfId="6504"/>
    <cellStyle name="Comma 3 2 2 2 43 16" xfId="6505"/>
    <cellStyle name="Comma 3 2 2 2 43 17" xfId="6506"/>
    <cellStyle name="Comma 3 2 2 2 43 18" xfId="6507"/>
    <cellStyle name="Comma 3 2 2 2 43 19" xfId="6508"/>
    <cellStyle name="Comma 3 2 2 2 43 2" xfId="6509"/>
    <cellStyle name="Comma 3 2 2 2 43 20" xfId="6510"/>
    <cellStyle name="Comma 3 2 2 2 43 21" xfId="6511"/>
    <cellStyle name="Comma 3 2 2 2 43 22" xfId="6512"/>
    <cellStyle name="Comma 3 2 2 2 43 3" xfId="6513"/>
    <cellStyle name="Comma 3 2 2 2 43 4" xfId="6514"/>
    <cellStyle name="Comma 3 2 2 2 43 5" xfId="6515"/>
    <cellStyle name="Comma 3 2 2 2 43 6" xfId="6516"/>
    <cellStyle name="Comma 3 2 2 2 43 7" xfId="6517"/>
    <cellStyle name="Comma 3 2 2 2 43 8" xfId="6518"/>
    <cellStyle name="Comma 3 2 2 2 43 9" xfId="6519"/>
    <cellStyle name="Comma 3 2 2 2 44" xfId="6520"/>
    <cellStyle name="Comma 3 2 2 2 44 10" xfId="6521"/>
    <cellStyle name="Comma 3 2 2 2 44 11" xfId="6522"/>
    <cellStyle name="Comma 3 2 2 2 44 12" xfId="6523"/>
    <cellStyle name="Comma 3 2 2 2 44 13" xfId="6524"/>
    <cellStyle name="Comma 3 2 2 2 44 14" xfId="6525"/>
    <cellStyle name="Comma 3 2 2 2 44 15" xfId="6526"/>
    <cellStyle name="Comma 3 2 2 2 44 16" xfId="6527"/>
    <cellStyle name="Comma 3 2 2 2 44 17" xfId="6528"/>
    <cellStyle name="Comma 3 2 2 2 44 18" xfId="6529"/>
    <cellStyle name="Comma 3 2 2 2 44 19" xfId="6530"/>
    <cellStyle name="Comma 3 2 2 2 44 2" xfId="6531"/>
    <cellStyle name="Comma 3 2 2 2 44 20" xfId="6532"/>
    <cellStyle name="Comma 3 2 2 2 44 21" xfId="6533"/>
    <cellStyle name="Comma 3 2 2 2 44 22" xfId="6534"/>
    <cellStyle name="Comma 3 2 2 2 44 3" xfId="6535"/>
    <cellStyle name="Comma 3 2 2 2 44 4" xfId="6536"/>
    <cellStyle name="Comma 3 2 2 2 44 5" xfId="6537"/>
    <cellStyle name="Comma 3 2 2 2 44 6" xfId="6538"/>
    <cellStyle name="Comma 3 2 2 2 44 7" xfId="6539"/>
    <cellStyle name="Comma 3 2 2 2 44 8" xfId="6540"/>
    <cellStyle name="Comma 3 2 2 2 44 9" xfId="6541"/>
    <cellStyle name="Comma 3 2 2 2 45" xfId="6542"/>
    <cellStyle name="Comma 3 2 2 2 45 10" xfId="6543"/>
    <cellStyle name="Comma 3 2 2 2 45 11" xfId="6544"/>
    <cellStyle name="Comma 3 2 2 2 45 12" xfId="6545"/>
    <cellStyle name="Comma 3 2 2 2 45 13" xfId="6546"/>
    <cellStyle name="Comma 3 2 2 2 45 14" xfId="6547"/>
    <cellStyle name="Comma 3 2 2 2 45 15" xfId="6548"/>
    <cellStyle name="Comma 3 2 2 2 45 16" xfId="6549"/>
    <cellStyle name="Comma 3 2 2 2 45 17" xfId="6550"/>
    <cellStyle name="Comma 3 2 2 2 45 18" xfId="6551"/>
    <cellStyle name="Comma 3 2 2 2 45 19" xfId="6552"/>
    <cellStyle name="Comma 3 2 2 2 45 2" xfId="6553"/>
    <cellStyle name="Comma 3 2 2 2 45 20" xfId="6554"/>
    <cellStyle name="Comma 3 2 2 2 45 21" xfId="6555"/>
    <cellStyle name="Comma 3 2 2 2 45 22" xfId="6556"/>
    <cellStyle name="Comma 3 2 2 2 45 3" xfId="6557"/>
    <cellStyle name="Comma 3 2 2 2 45 4" xfId="6558"/>
    <cellStyle name="Comma 3 2 2 2 45 5" xfId="6559"/>
    <cellStyle name="Comma 3 2 2 2 45 6" xfId="6560"/>
    <cellStyle name="Comma 3 2 2 2 45 7" xfId="6561"/>
    <cellStyle name="Comma 3 2 2 2 45 8" xfId="6562"/>
    <cellStyle name="Comma 3 2 2 2 45 9" xfId="6563"/>
    <cellStyle name="Comma 3 2 2 2 46" xfId="6564"/>
    <cellStyle name="Comma 3 2 2 2 46 10" xfId="6565"/>
    <cellStyle name="Comma 3 2 2 2 46 11" xfId="6566"/>
    <cellStyle name="Comma 3 2 2 2 46 12" xfId="6567"/>
    <cellStyle name="Comma 3 2 2 2 46 13" xfId="6568"/>
    <cellStyle name="Comma 3 2 2 2 46 14" xfId="6569"/>
    <cellStyle name="Comma 3 2 2 2 46 15" xfId="6570"/>
    <cellStyle name="Comma 3 2 2 2 46 16" xfId="6571"/>
    <cellStyle name="Comma 3 2 2 2 46 17" xfId="6572"/>
    <cellStyle name="Comma 3 2 2 2 46 18" xfId="6573"/>
    <cellStyle name="Comma 3 2 2 2 46 19" xfId="6574"/>
    <cellStyle name="Comma 3 2 2 2 46 2" xfId="6575"/>
    <cellStyle name="Comma 3 2 2 2 46 20" xfId="6576"/>
    <cellStyle name="Comma 3 2 2 2 46 21" xfId="6577"/>
    <cellStyle name="Comma 3 2 2 2 46 22" xfId="6578"/>
    <cellStyle name="Comma 3 2 2 2 46 3" xfId="6579"/>
    <cellStyle name="Comma 3 2 2 2 46 4" xfId="6580"/>
    <cellStyle name="Comma 3 2 2 2 46 5" xfId="6581"/>
    <cellStyle name="Comma 3 2 2 2 46 6" xfId="6582"/>
    <cellStyle name="Comma 3 2 2 2 46 7" xfId="6583"/>
    <cellStyle name="Comma 3 2 2 2 46 8" xfId="6584"/>
    <cellStyle name="Comma 3 2 2 2 46 9" xfId="6585"/>
    <cellStyle name="Comma 3 2 2 2 47" xfId="6586"/>
    <cellStyle name="Comma 3 2 2 2 47 10" xfId="6587"/>
    <cellStyle name="Comma 3 2 2 2 47 11" xfId="6588"/>
    <cellStyle name="Comma 3 2 2 2 47 12" xfId="6589"/>
    <cellStyle name="Comma 3 2 2 2 47 13" xfId="6590"/>
    <cellStyle name="Comma 3 2 2 2 47 14" xfId="6591"/>
    <cellStyle name="Comma 3 2 2 2 47 15" xfId="6592"/>
    <cellStyle name="Comma 3 2 2 2 47 16" xfId="6593"/>
    <cellStyle name="Comma 3 2 2 2 47 17" xfId="6594"/>
    <cellStyle name="Comma 3 2 2 2 47 18" xfId="6595"/>
    <cellStyle name="Comma 3 2 2 2 47 19" xfId="6596"/>
    <cellStyle name="Comma 3 2 2 2 47 2" xfId="6597"/>
    <cellStyle name="Comma 3 2 2 2 47 20" xfId="6598"/>
    <cellStyle name="Comma 3 2 2 2 47 21" xfId="6599"/>
    <cellStyle name="Comma 3 2 2 2 47 22" xfId="6600"/>
    <cellStyle name="Comma 3 2 2 2 47 3" xfId="6601"/>
    <cellStyle name="Comma 3 2 2 2 47 4" xfId="6602"/>
    <cellStyle name="Comma 3 2 2 2 47 5" xfId="6603"/>
    <cellStyle name="Comma 3 2 2 2 47 6" xfId="6604"/>
    <cellStyle name="Comma 3 2 2 2 47 7" xfId="6605"/>
    <cellStyle name="Comma 3 2 2 2 47 8" xfId="6606"/>
    <cellStyle name="Comma 3 2 2 2 47 9" xfId="6607"/>
    <cellStyle name="Comma 3 2 2 2 48" xfId="6608"/>
    <cellStyle name="Comma 3 2 2 2 48 10" xfId="6609"/>
    <cellStyle name="Comma 3 2 2 2 48 11" xfId="6610"/>
    <cellStyle name="Comma 3 2 2 2 48 12" xfId="6611"/>
    <cellStyle name="Comma 3 2 2 2 48 13" xfId="6612"/>
    <cellStyle name="Comma 3 2 2 2 48 14" xfId="6613"/>
    <cellStyle name="Comma 3 2 2 2 48 15" xfId="6614"/>
    <cellStyle name="Comma 3 2 2 2 48 16" xfId="6615"/>
    <cellStyle name="Comma 3 2 2 2 48 17" xfId="6616"/>
    <cellStyle name="Comma 3 2 2 2 48 18" xfId="6617"/>
    <cellStyle name="Comma 3 2 2 2 48 19" xfId="6618"/>
    <cellStyle name="Comma 3 2 2 2 48 2" xfId="6619"/>
    <cellStyle name="Comma 3 2 2 2 48 20" xfId="6620"/>
    <cellStyle name="Comma 3 2 2 2 48 21" xfId="6621"/>
    <cellStyle name="Comma 3 2 2 2 48 22" xfId="6622"/>
    <cellStyle name="Comma 3 2 2 2 48 3" xfId="6623"/>
    <cellStyle name="Comma 3 2 2 2 48 4" xfId="6624"/>
    <cellStyle name="Comma 3 2 2 2 48 5" xfId="6625"/>
    <cellStyle name="Comma 3 2 2 2 48 6" xfId="6626"/>
    <cellStyle name="Comma 3 2 2 2 48 7" xfId="6627"/>
    <cellStyle name="Comma 3 2 2 2 48 8" xfId="6628"/>
    <cellStyle name="Comma 3 2 2 2 48 9" xfId="6629"/>
    <cellStyle name="Comma 3 2 2 2 49" xfId="6630"/>
    <cellStyle name="Comma 3 2 2 2 49 10" xfId="6631"/>
    <cellStyle name="Comma 3 2 2 2 49 11" xfId="6632"/>
    <cellStyle name="Comma 3 2 2 2 49 12" xfId="6633"/>
    <cellStyle name="Comma 3 2 2 2 49 13" xfId="6634"/>
    <cellStyle name="Comma 3 2 2 2 49 14" xfId="6635"/>
    <cellStyle name="Comma 3 2 2 2 49 15" xfId="6636"/>
    <cellStyle name="Comma 3 2 2 2 49 16" xfId="6637"/>
    <cellStyle name="Comma 3 2 2 2 49 17" xfId="6638"/>
    <cellStyle name="Comma 3 2 2 2 49 18" xfId="6639"/>
    <cellStyle name="Comma 3 2 2 2 49 19" xfId="6640"/>
    <cellStyle name="Comma 3 2 2 2 49 2" xfId="6641"/>
    <cellStyle name="Comma 3 2 2 2 49 20" xfId="6642"/>
    <cellStyle name="Comma 3 2 2 2 49 21" xfId="6643"/>
    <cellStyle name="Comma 3 2 2 2 49 22" xfId="6644"/>
    <cellStyle name="Comma 3 2 2 2 49 3" xfId="6645"/>
    <cellStyle name="Comma 3 2 2 2 49 4" xfId="6646"/>
    <cellStyle name="Comma 3 2 2 2 49 5" xfId="6647"/>
    <cellStyle name="Comma 3 2 2 2 49 6" xfId="6648"/>
    <cellStyle name="Comma 3 2 2 2 49 7" xfId="6649"/>
    <cellStyle name="Comma 3 2 2 2 49 8" xfId="6650"/>
    <cellStyle name="Comma 3 2 2 2 49 9" xfId="6651"/>
    <cellStyle name="Comma 3 2 2 2 5" xfId="6652"/>
    <cellStyle name="Comma 3 2 2 2 5 10" xfId="6653"/>
    <cellStyle name="Comma 3 2 2 2 5 11" xfId="6654"/>
    <cellStyle name="Comma 3 2 2 2 5 12" xfId="6655"/>
    <cellStyle name="Comma 3 2 2 2 5 13" xfId="6656"/>
    <cellStyle name="Comma 3 2 2 2 5 14" xfId="6657"/>
    <cellStyle name="Comma 3 2 2 2 5 15" xfId="6658"/>
    <cellStyle name="Comma 3 2 2 2 5 16" xfId="6659"/>
    <cellStyle name="Comma 3 2 2 2 5 17" xfId="6660"/>
    <cellStyle name="Comma 3 2 2 2 5 18" xfId="6661"/>
    <cellStyle name="Comma 3 2 2 2 5 19" xfId="6662"/>
    <cellStyle name="Comma 3 2 2 2 5 2" xfId="6663"/>
    <cellStyle name="Comma 3 2 2 2 5 20" xfId="6664"/>
    <cellStyle name="Comma 3 2 2 2 5 21" xfId="6665"/>
    <cellStyle name="Comma 3 2 2 2 5 22" xfId="6666"/>
    <cellStyle name="Comma 3 2 2 2 5 3" xfId="6667"/>
    <cellStyle name="Comma 3 2 2 2 5 4" xfId="6668"/>
    <cellStyle name="Comma 3 2 2 2 5 5" xfId="6669"/>
    <cellStyle name="Comma 3 2 2 2 5 6" xfId="6670"/>
    <cellStyle name="Comma 3 2 2 2 5 7" xfId="6671"/>
    <cellStyle name="Comma 3 2 2 2 5 8" xfId="6672"/>
    <cellStyle name="Comma 3 2 2 2 5 9" xfId="6673"/>
    <cellStyle name="Comma 3 2 2 2 50" xfId="6674"/>
    <cellStyle name="Comma 3 2 2 2 50 10" xfId="6675"/>
    <cellStyle name="Comma 3 2 2 2 50 11" xfId="6676"/>
    <cellStyle name="Comma 3 2 2 2 50 12" xfId="6677"/>
    <cellStyle name="Comma 3 2 2 2 50 13" xfId="6678"/>
    <cellStyle name="Comma 3 2 2 2 50 14" xfId="6679"/>
    <cellStyle name="Comma 3 2 2 2 50 15" xfId="6680"/>
    <cellStyle name="Comma 3 2 2 2 50 16" xfId="6681"/>
    <cellStyle name="Comma 3 2 2 2 50 17" xfId="6682"/>
    <cellStyle name="Comma 3 2 2 2 50 18" xfId="6683"/>
    <cellStyle name="Comma 3 2 2 2 50 19" xfId="6684"/>
    <cellStyle name="Comma 3 2 2 2 50 2" xfId="6685"/>
    <cellStyle name="Comma 3 2 2 2 50 20" xfId="6686"/>
    <cellStyle name="Comma 3 2 2 2 50 21" xfId="6687"/>
    <cellStyle name="Comma 3 2 2 2 50 22" xfId="6688"/>
    <cellStyle name="Comma 3 2 2 2 50 3" xfId="6689"/>
    <cellStyle name="Comma 3 2 2 2 50 4" xfId="6690"/>
    <cellStyle name="Comma 3 2 2 2 50 5" xfId="6691"/>
    <cellStyle name="Comma 3 2 2 2 50 6" xfId="6692"/>
    <cellStyle name="Comma 3 2 2 2 50 7" xfId="6693"/>
    <cellStyle name="Comma 3 2 2 2 50 8" xfId="6694"/>
    <cellStyle name="Comma 3 2 2 2 50 9" xfId="6695"/>
    <cellStyle name="Comma 3 2 2 2 51" xfId="6696"/>
    <cellStyle name="Comma 3 2 2 2 51 10" xfId="6697"/>
    <cellStyle name="Comma 3 2 2 2 51 11" xfId="6698"/>
    <cellStyle name="Comma 3 2 2 2 51 12" xfId="6699"/>
    <cellStyle name="Comma 3 2 2 2 51 13" xfId="6700"/>
    <cellStyle name="Comma 3 2 2 2 51 14" xfId="6701"/>
    <cellStyle name="Comma 3 2 2 2 51 15" xfId="6702"/>
    <cellStyle name="Comma 3 2 2 2 51 16" xfId="6703"/>
    <cellStyle name="Comma 3 2 2 2 51 17" xfId="6704"/>
    <cellStyle name="Comma 3 2 2 2 51 18" xfId="6705"/>
    <cellStyle name="Comma 3 2 2 2 51 19" xfId="6706"/>
    <cellStyle name="Comma 3 2 2 2 51 2" xfId="6707"/>
    <cellStyle name="Comma 3 2 2 2 51 20" xfId="6708"/>
    <cellStyle name="Comma 3 2 2 2 51 21" xfId="6709"/>
    <cellStyle name="Comma 3 2 2 2 51 22" xfId="6710"/>
    <cellStyle name="Comma 3 2 2 2 51 3" xfId="6711"/>
    <cellStyle name="Comma 3 2 2 2 51 4" xfId="6712"/>
    <cellStyle name="Comma 3 2 2 2 51 5" xfId="6713"/>
    <cellStyle name="Comma 3 2 2 2 51 6" xfId="6714"/>
    <cellStyle name="Comma 3 2 2 2 51 7" xfId="6715"/>
    <cellStyle name="Comma 3 2 2 2 51 8" xfId="6716"/>
    <cellStyle name="Comma 3 2 2 2 51 9" xfId="6717"/>
    <cellStyle name="Comma 3 2 2 2 52" xfId="6718"/>
    <cellStyle name="Comma 3 2 2 2 52 10" xfId="6719"/>
    <cellStyle name="Comma 3 2 2 2 52 11" xfId="6720"/>
    <cellStyle name="Comma 3 2 2 2 52 12" xfId="6721"/>
    <cellStyle name="Comma 3 2 2 2 52 13" xfId="6722"/>
    <cellStyle name="Comma 3 2 2 2 52 14" xfId="6723"/>
    <cellStyle name="Comma 3 2 2 2 52 15" xfId="6724"/>
    <cellStyle name="Comma 3 2 2 2 52 16" xfId="6725"/>
    <cellStyle name="Comma 3 2 2 2 52 17" xfId="6726"/>
    <cellStyle name="Comma 3 2 2 2 52 18" xfId="6727"/>
    <cellStyle name="Comma 3 2 2 2 52 19" xfId="6728"/>
    <cellStyle name="Comma 3 2 2 2 52 2" xfId="6729"/>
    <cellStyle name="Comma 3 2 2 2 52 20" xfId="6730"/>
    <cellStyle name="Comma 3 2 2 2 52 21" xfId="6731"/>
    <cellStyle name="Comma 3 2 2 2 52 22" xfId="6732"/>
    <cellStyle name="Comma 3 2 2 2 52 3" xfId="6733"/>
    <cellStyle name="Comma 3 2 2 2 52 4" xfId="6734"/>
    <cellStyle name="Comma 3 2 2 2 52 5" xfId="6735"/>
    <cellStyle name="Comma 3 2 2 2 52 6" xfId="6736"/>
    <cellStyle name="Comma 3 2 2 2 52 7" xfId="6737"/>
    <cellStyle name="Comma 3 2 2 2 52 8" xfId="6738"/>
    <cellStyle name="Comma 3 2 2 2 52 9" xfId="6739"/>
    <cellStyle name="Comma 3 2 2 2 53" xfId="6740"/>
    <cellStyle name="Comma 3 2 2 2 53 10" xfId="6741"/>
    <cellStyle name="Comma 3 2 2 2 53 11" xfId="6742"/>
    <cellStyle name="Comma 3 2 2 2 53 12" xfId="6743"/>
    <cellStyle name="Comma 3 2 2 2 53 13" xfId="6744"/>
    <cellStyle name="Comma 3 2 2 2 53 14" xfId="6745"/>
    <cellStyle name="Comma 3 2 2 2 53 15" xfId="6746"/>
    <cellStyle name="Comma 3 2 2 2 53 16" xfId="6747"/>
    <cellStyle name="Comma 3 2 2 2 53 17" xfId="6748"/>
    <cellStyle name="Comma 3 2 2 2 53 18" xfId="6749"/>
    <cellStyle name="Comma 3 2 2 2 53 19" xfId="6750"/>
    <cellStyle name="Comma 3 2 2 2 53 2" xfId="6751"/>
    <cellStyle name="Comma 3 2 2 2 53 20" xfId="6752"/>
    <cellStyle name="Comma 3 2 2 2 53 21" xfId="6753"/>
    <cellStyle name="Comma 3 2 2 2 53 22" xfId="6754"/>
    <cellStyle name="Comma 3 2 2 2 53 3" xfId="6755"/>
    <cellStyle name="Comma 3 2 2 2 53 4" xfId="6756"/>
    <cellStyle name="Comma 3 2 2 2 53 5" xfId="6757"/>
    <cellStyle name="Comma 3 2 2 2 53 6" xfId="6758"/>
    <cellStyle name="Comma 3 2 2 2 53 7" xfId="6759"/>
    <cellStyle name="Comma 3 2 2 2 53 8" xfId="6760"/>
    <cellStyle name="Comma 3 2 2 2 53 9" xfId="6761"/>
    <cellStyle name="Comma 3 2 2 2 54" xfId="6762"/>
    <cellStyle name="Comma 3 2 2 2 54 10" xfId="6763"/>
    <cellStyle name="Comma 3 2 2 2 54 11" xfId="6764"/>
    <cellStyle name="Comma 3 2 2 2 54 12" xfId="6765"/>
    <cellStyle name="Comma 3 2 2 2 54 13" xfId="6766"/>
    <cellStyle name="Comma 3 2 2 2 54 14" xfId="6767"/>
    <cellStyle name="Comma 3 2 2 2 54 15" xfId="6768"/>
    <cellStyle name="Comma 3 2 2 2 54 16" xfId="6769"/>
    <cellStyle name="Comma 3 2 2 2 54 17" xfId="6770"/>
    <cellStyle name="Comma 3 2 2 2 54 18" xfId="6771"/>
    <cellStyle name="Comma 3 2 2 2 54 19" xfId="6772"/>
    <cellStyle name="Comma 3 2 2 2 54 2" xfId="6773"/>
    <cellStyle name="Comma 3 2 2 2 54 20" xfId="6774"/>
    <cellStyle name="Comma 3 2 2 2 54 21" xfId="6775"/>
    <cellStyle name="Comma 3 2 2 2 54 22" xfId="6776"/>
    <cellStyle name="Comma 3 2 2 2 54 3" xfId="6777"/>
    <cellStyle name="Comma 3 2 2 2 54 4" xfId="6778"/>
    <cellStyle name="Comma 3 2 2 2 54 5" xfId="6779"/>
    <cellStyle name="Comma 3 2 2 2 54 6" xfId="6780"/>
    <cellStyle name="Comma 3 2 2 2 54 7" xfId="6781"/>
    <cellStyle name="Comma 3 2 2 2 54 8" xfId="6782"/>
    <cellStyle name="Comma 3 2 2 2 54 9" xfId="6783"/>
    <cellStyle name="Comma 3 2 2 2 55" xfId="6784"/>
    <cellStyle name="Comma 3 2 2 2 55 10" xfId="6785"/>
    <cellStyle name="Comma 3 2 2 2 55 11" xfId="6786"/>
    <cellStyle name="Comma 3 2 2 2 55 12" xfId="6787"/>
    <cellStyle name="Comma 3 2 2 2 55 13" xfId="6788"/>
    <cellStyle name="Comma 3 2 2 2 55 14" xfId="6789"/>
    <cellStyle name="Comma 3 2 2 2 55 15" xfId="6790"/>
    <cellStyle name="Comma 3 2 2 2 55 16" xfId="6791"/>
    <cellStyle name="Comma 3 2 2 2 55 17" xfId="6792"/>
    <cellStyle name="Comma 3 2 2 2 55 18" xfId="6793"/>
    <cellStyle name="Comma 3 2 2 2 55 19" xfId="6794"/>
    <cellStyle name="Comma 3 2 2 2 55 2" xfId="6795"/>
    <cellStyle name="Comma 3 2 2 2 55 20" xfId="6796"/>
    <cellStyle name="Comma 3 2 2 2 55 21" xfId="6797"/>
    <cellStyle name="Comma 3 2 2 2 55 22" xfId="6798"/>
    <cellStyle name="Comma 3 2 2 2 55 3" xfId="6799"/>
    <cellStyle name="Comma 3 2 2 2 55 4" xfId="6800"/>
    <cellStyle name="Comma 3 2 2 2 55 5" xfId="6801"/>
    <cellStyle name="Comma 3 2 2 2 55 6" xfId="6802"/>
    <cellStyle name="Comma 3 2 2 2 55 7" xfId="6803"/>
    <cellStyle name="Comma 3 2 2 2 55 8" xfId="6804"/>
    <cellStyle name="Comma 3 2 2 2 55 9" xfId="6805"/>
    <cellStyle name="Comma 3 2 2 2 56" xfId="6806"/>
    <cellStyle name="Comma 3 2 2 2 56 10" xfId="6807"/>
    <cellStyle name="Comma 3 2 2 2 56 11" xfId="6808"/>
    <cellStyle name="Comma 3 2 2 2 56 12" xfId="6809"/>
    <cellStyle name="Comma 3 2 2 2 56 13" xfId="6810"/>
    <cellStyle name="Comma 3 2 2 2 56 14" xfId="6811"/>
    <cellStyle name="Comma 3 2 2 2 56 15" xfId="6812"/>
    <cellStyle name="Comma 3 2 2 2 56 16" xfId="6813"/>
    <cellStyle name="Comma 3 2 2 2 56 17" xfId="6814"/>
    <cellStyle name="Comma 3 2 2 2 56 18" xfId="6815"/>
    <cellStyle name="Comma 3 2 2 2 56 19" xfId="6816"/>
    <cellStyle name="Comma 3 2 2 2 56 2" xfId="6817"/>
    <cellStyle name="Comma 3 2 2 2 56 20" xfId="6818"/>
    <cellStyle name="Comma 3 2 2 2 56 21" xfId="6819"/>
    <cellStyle name="Comma 3 2 2 2 56 22" xfId="6820"/>
    <cellStyle name="Comma 3 2 2 2 56 3" xfId="6821"/>
    <cellStyle name="Comma 3 2 2 2 56 4" xfId="6822"/>
    <cellStyle name="Comma 3 2 2 2 56 5" xfId="6823"/>
    <cellStyle name="Comma 3 2 2 2 56 6" xfId="6824"/>
    <cellStyle name="Comma 3 2 2 2 56 7" xfId="6825"/>
    <cellStyle name="Comma 3 2 2 2 56 8" xfId="6826"/>
    <cellStyle name="Comma 3 2 2 2 56 9" xfId="6827"/>
    <cellStyle name="Comma 3 2 2 2 57" xfId="6828"/>
    <cellStyle name="Comma 3 2 2 2 57 10" xfId="6829"/>
    <cellStyle name="Comma 3 2 2 2 57 11" xfId="6830"/>
    <cellStyle name="Comma 3 2 2 2 57 12" xfId="6831"/>
    <cellStyle name="Comma 3 2 2 2 57 13" xfId="6832"/>
    <cellStyle name="Comma 3 2 2 2 57 14" xfId="6833"/>
    <cellStyle name="Comma 3 2 2 2 57 15" xfId="6834"/>
    <cellStyle name="Comma 3 2 2 2 57 16" xfId="6835"/>
    <cellStyle name="Comma 3 2 2 2 57 17" xfId="6836"/>
    <cellStyle name="Comma 3 2 2 2 57 18" xfId="6837"/>
    <cellStyle name="Comma 3 2 2 2 57 19" xfId="6838"/>
    <cellStyle name="Comma 3 2 2 2 57 2" xfId="6839"/>
    <cellStyle name="Comma 3 2 2 2 57 20" xfId="6840"/>
    <cellStyle name="Comma 3 2 2 2 57 21" xfId="6841"/>
    <cellStyle name="Comma 3 2 2 2 57 22" xfId="6842"/>
    <cellStyle name="Comma 3 2 2 2 57 3" xfId="6843"/>
    <cellStyle name="Comma 3 2 2 2 57 4" xfId="6844"/>
    <cellStyle name="Comma 3 2 2 2 57 5" xfId="6845"/>
    <cellStyle name="Comma 3 2 2 2 57 6" xfId="6846"/>
    <cellStyle name="Comma 3 2 2 2 57 7" xfId="6847"/>
    <cellStyle name="Comma 3 2 2 2 57 8" xfId="6848"/>
    <cellStyle name="Comma 3 2 2 2 57 9" xfId="6849"/>
    <cellStyle name="Comma 3 2 2 2 58" xfId="6850"/>
    <cellStyle name="Comma 3 2 2 2 58 10" xfId="6851"/>
    <cellStyle name="Comma 3 2 2 2 58 11" xfId="6852"/>
    <cellStyle name="Comma 3 2 2 2 58 12" xfId="6853"/>
    <cellStyle name="Comma 3 2 2 2 58 13" xfId="6854"/>
    <cellStyle name="Comma 3 2 2 2 58 14" xfId="6855"/>
    <cellStyle name="Comma 3 2 2 2 58 15" xfId="6856"/>
    <cellStyle name="Comma 3 2 2 2 58 16" xfId="6857"/>
    <cellStyle name="Comma 3 2 2 2 58 17" xfId="6858"/>
    <cellStyle name="Comma 3 2 2 2 58 18" xfId="6859"/>
    <cellStyle name="Comma 3 2 2 2 58 19" xfId="6860"/>
    <cellStyle name="Comma 3 2 2 2 58 2" xfId="6861"/>
    <cellStyle name="Comma 3 2 2 2 58 20" xfId="6862"/>
    <cellStyle name="Comma 3 2 2 2 58 21" xfId="6863"/>
    <cellStyle name="Comma 3 2 2 2 58 22" xfId="6864"/>
    <cellStyle name="Comma 3 2 2 2 58 3" xfId="6865"/>
    <cellStyle name="Comma 3 2 2 2 58 4" xfId="6866"/>
    <cellStyle name="Comma 3 2 2 2 58 5" xfId="6867"/>
    <cellStyle name="Comma 3 2 2 2 58 6" xfId="6868"/>
    <cellStyle name="Comma 3 2 2 2 58 7" xfId="6869"/>
    <cellStyle name="Comma 3 2 2 2 58 8" xfId="6870"/>
    <cellStyle name="Comma 3 2 2 2 58 9" xfId="6871"/>
    <cellStyle name="Comma 3 2 2 2 59" xfId="6872"/>
    <cellStyle name="Comma 3 2 2 2 59 10" xfId="6873"/>
    <cellStyle name="Comma 3 2 2 2 59 11" xfId="6874"/>
    <cellStyle name="Comma 3 2 2 2 59 12" xfId="6875"/>
    <cellStyle name="Comma 3 2 2 2 59 13" xfId="6876"/>
    <cellStyle name="Comma 3 2 2 2 59 14" xfId="6877"/>
    <cellStyle name="Comma 3 2 2 2 59 15" xfId="6878"/>
    <cellStyle name="Comma 3 2 2 2 59 16" xfId="6879"/>
    <cellStyle name="Comma 3 2 2 2 59 17" xfId="6880"/>
    <cellStyle name="Comma 3 2 2 2 59 18" xfId="6881"/>
    <cellStyle name="Comma 3 2 2 2 59 19" xfId="6882"/>
    <cellStyle name="Comma 3 2 2 2 59 2" xfId="6883"/>
    <cellStyle name="Comma 3 2 2 2 59 20" xfId="6884"/>
    <cellStyle name="Comma 3 2 2 2 59 21" xfId="6885"/>
    <cellStyle name="Comma 3 2 2 2 59 22" xfId="6886"/>
    <cellStyle name="Comma 3 2 2 2 59 3" xfId="6887"/>
    <cellStyle name="Comma 3 2 2 2 59 4" xfId="6888"/>
    <cellStyle name="Comma 3 2 2 2 59 5" xfId="6889"/>
    <cellStyle name="Comma 3 2 2 2 59 6" xfId="6890"/>
    <cellStyle name="Comma 3 2 2 2 59 7" xfId="6891"/>
    <cellStyle name="Comma 3 2 2 2 59 8" xfId="6892"/>
    <cellStyle name="Comma 3 2 2 2 59 9" xfId="6893"/>
    <cellStyle name="Comma 3 2 2 2 6" xfId="6894"/>
    <cellStyle name="Comma 3 2 2 2 6 10" xfId="6895"/>
    <cellStyle name="Comma 3 2 2 2 6 11" xfId="6896"/>
    <cellStyle name="Comma 3 2 2 2 6 12" xfId="6897"/>
    <cellStyle name="Comma 3 2 2 2 6 13" xfId="6898"/>
    <cellStyle name="Comma 3 2 2 2 6 14" xfId="6899"/>
    <cellStyle name="Comma 3 2 2 2 6 15" xfId="6900"/>
    <cellStyle name="Comma 3 2 2 2 6 16" xfId="6901"/>
    <cellStyle name="Comma 3 2 2 2 6 17" xfId="6902"/>
    <cellStyle name="Comma 3 2 2 2 6 18" xfId="6903"/>
    <cellStyle name="Comma 3 2 2 2 6 19" xfId="6904"/>
    <cellStyle name="Comma 3 2 2 2 6 2" xfId="6905"/>
    <cellStyle name="Comma 3 2 2 2 6 20" xfId="6906"/>
    <cellStyle name="Comma 3 2 2 2 6 21" xfId="6907"/>
    <cellStyle name="Comma 3 2 2 2 6 22" xfId="6908"/>
    <cellStyle name="Comma 3 2 2 2 6 3" xfId="6909"/>
    <cellStyle name="Comma 3 2 2 2 6 4" xfId="6910"/>
    <cellStyle name="Comma 3 2 2 2 6 5" xfId="6911"/>
    <cellStyle name="Comma 3 2 2 2 6 6" xfId="6912"/>
    <cellStyle name="Comma 3 2 2 2 6 7" xfId="6913"/>
    <cellStyle name="Comma 3 2 2 2 6 8" xfId="6914"/>
    <cellStyle name="Comma 3 2 2 2 6 9" xfId="6915"/>
    <cellStyle name="Comma 3 2 2 2 60" xfId="6916"/>
    <cellStyle name="Comma 3 2 2 2 60 10" xfId="6917"/>
    <cellStyle name="Comma 3 2 2 2 60 11" xfId="6918"/>
    <cellStyle name="Comma 3 2 2 2 60 12" xfId="6919"/>
    <cellStyle name="Comma 3 2 2 2 60 13" xfId="6920"/>
    <cellStyle name="Comma 3 2 2 2 60 14" xfId="6921"/>
    <cellStyle name="Comma 3 2 2 2 60 15" xfId="6922"/>
    <cellStyle name="Comma 3 2 2 2 60 16" xfId="6923"/>
    <cellStyle name="Comma 3 2 2 2 60 17" xfId="6924"/>
    <cellStyle name="Comma 3 2 2 2 60 18" xfId="6925"/>
    <cellStyle name="Comma 3 2 2 2 60 19" xfId="6926"/>
    <cellStyle name="Comma 3 2 2 2 60 2" xfId="6927"/>
    <cellStyle name="Comma 3 2 2 2 60 20" xfId="6928"/>
    <cellStyle name="Comma 3 2 2 2 60 21" xfId="6929"/>
    <cellStyle name="Comma 3 2 2 2 60 22" xfId="6930"/>
    <cellStyle name="Comma 3 2 2 2 60 3" xfId="6931"/>
    <cellStyle name="Comma 3 2 2 2 60 4" xfId="6932"/>
    <cellStyle name="Comma 3 2 2 2 60 5" xfId="6933"/>
    <cellStyle name="Comma 3 2 2 2 60 6" xfId="6934"/>
    <cellStyle name="Comma 3 2 2 2 60 7" xfId="6935"/>
    <cellStyle name="Comma 3 2 2 2 60 8" xfId="6936"/>
    <cellStyle name="Comma 3 2 2 2 60 9" xfId="6937"/>
    <cellStyle name="Comma 3 2 2 2 61" xfId="6938"/>
    <cellStyle name="Comma 3 2 2 2 61 10" xfId="6939"/>
    <cellStyle name="Comma 3 2 2 2 61 11" xfId="6940"/>
    <cellStyle name="Comma 3 2 2 2 61 12" xfId="6941"/>
    <cellStyle name="Comma 3 2 2 2 61 13" xfId="6942"/>
    <cellStyle name="Comma 3 2 2 2 61 14" xfId="6943"/>
    <cellStyle name="Comma 3 2 2 2 61 15" xfId="6944"/>
    <cellStyle name="Comma 3 2 2 2 61 16" xfId="6945"/>
    <cellStyle name="Comma 3 2 2 2 61 17" xfId="6946"/>
    <cellStyle name="Comma 3 2 2 2 61 18" xfId="6947"/>
    <cellStyle name="Comma 3 2 2 2 61 19" xfId="6948"/>
    <cellStyle name="Comma 3 2 2 2 61 2" xfId="6949"/>
    <cellStyle name="Comma 3 2 2 2 61 20" xfId="6950"/>
    <cellStyle name="Comma 3 2 2 2 61 21" xfId="6951"/>
    <cellStyle name="Comma 3 2 2 2 61 22" xfId="6952"/>
    <cellStyle name="Comma 3 2 2 2 61 3" xfId="6953"/>
    <cellStyle name="Comma 3 2 2 2 61 4" xfId="6954"/>
    <cellStyle name="Comma 3 2 2 2 61 5" xfId="6955"/>
    <cellStyle name="Comma 3 2 2 2 61 6" xfId="6956"/>
    <cellStyle name="Comma 3 2 2 2 61 7" xfId="6957"/>
    <cellStyle name="Comma 3 2 2 2 61 8" xfId="6958"/>
    <cellStyle name="Comma 3 2 2 2 61 9" xfId="6959"/>
    <cellStyle name="Comma 3 2 2 2 62" xfId="6960"/>
    <cellStyle name="Comma 3 2 2 2 62 10" xfId="6961"/>
    <cellStyle name="Comma 3 2 2 2 62 11" xfId="6962"/>
    <cellStyle name="Comma 3 2 2 2 62 12" xfId="6963"/>
    <cellStyle name="Comma 3 2 2 2 62 13" xfId="6964"/>
    <cellStyle name="Comma 3 2 2 2 62 14" xfId="6965"/>
    <cellStyle name="Comma 3 2 2 2 62 15" xfId="6966"/>
    <cellStyle name="Comma 3 2 2 2 62 16" xfId="6967"/>
    <cellStyle name="Comma 3 2 2 2 62 17" xfId="6968"/>
    <cellStyle name="Comma 3 2 2 2 62 18" xfId="6969"/>
    <cellStyle name="Comma 3 2 2 2 62 19" xfId="6970"/>
    <cellStyle name="Comma 3 2 2 2 62 2" xfId="6971"/>
    <cellStyle name="Comma 3 2 2 2 62 20" xfId="6972"/>
    <cellStyle name="Comma 3 2 2 2 62 21" xfId="6973"/>
    <cellStyle name="Comma 3 2 2 2 62 22" xfId="6974"/>
    <cellStyle name="Comma 3 2 2 2 62 3" xfId="6975"/>
    <cellStyle name="Comma 3 2 2 2 62 4" xfId="6976"/>
    <cellStyle name="Comma 3 2 2 2 62 5" xfId="6977"/>
    <cellStyle name="Comma 3 2 2 2 62 6" xfId="6978"/>
    <cellStyle name="Comma 3 2 2 2 62 7" xfId="6979"/>
    <cellStyle name="Comma 3 2 2 2 62 8" xfId="6980"/>
    <cellStyle name="Comma 3 2 2 2 62 9" xfId="6981"/>
    <cellStyle name="Comma 3 2 2 2 63" xfId="6982"/>
    <cellStyle name="Comma 3 2 2 2 63 10" xfId="6983"/>
    <cellStyle name="Comma 3 2 2 2 63 11" xfId="6984"/>
    <cellStyle name="Comma 3 2 2 2 63 12" xfId="6985"/>
    <cellStyle name="Comma 3 2 2 2 63 13" xfId="6986"/>
    <cellStyle name="Comma 3 2 2 2 63 14" xfId="6987"/>
    <cellStyle name="Comma 3 2 2 2 63 15" xfId="6988"/>
    <cellStyle name="Comma 3 2 2 2 63 16" xfId="6989"/>
    <cellStyle name="Comma 3 2 2 2 63 17" xfId="6990"/>
    <cellStyle name="Comma 3 2 2 2 63 18" xfId="6991"/>
    <cellStyle name="Comma 3 2 2 2 63 19" xfId="6992"/>
    <cellStyle name="Comma 3 2 2 2 63 2" xfId="6993"/>
    <cellStyle name="Comma 3 2 2 2 63 20" xfId="6994"/>
    <cellStyle name="Comma 3 2 2 2 63 21" xfId="6995"/>
    <cellStyle name="Comma 3 2 2 2 63 22" xfId="6996"/>
    <cellStyle name="Comma 3 2 2 2 63 3" xfId="6997"/>
    <cellStyle name="Comma 3 2 2 2 63 4" xfId="6998"/>
    <cellStyle name="Comma 3 2 2 2 63 5" xfId="6999"/>
    <cellStyle name="Comma 3 2 2 2 63 6" xfId="7000"/>
    <cellStyle name="Comma 3 2 2 2 63 7" xfId="7001"/>
    <cellStyle name="Comma 3 2 2 2 63 8" xfId="7002"/>
    <cellStyle name="Comma 3 2 2 2 63 9" xfId="7003"/>
    <cellStyle name="Comma 3 2 2 2 64" xfId="7004"/>
    <cellStyle name="Comma 3 2 2 2 64 10" xfId="7005"/>
    <cellStyle name="Comma 3 2 2 2 64 11" xfId="7006"/>
    <cellStyle name="Comma 3 2 2 2 64 12" xfId="7007"/>
    <cellStyle name="Comma 3 2 2 2 64 13" xfId="7008"/>
    <cellStyle name="Comma 3 2 2 2 64 14" xfId="7009"/>
    <cellStyle name="Comma 3 2 2 2 64 15" xfId="7010"/>
    <cellStyle name="Comma 3 2 2 2 64 16" xfId="7011"/>
    <cellStyle name="Comma 3 2 2 2 64 17" xfId="7012"/>
    <cellStyle name="Comma 3 2 2 2 64 18" xfId="7013"/>
    <cellStyle name="Comma 3 2 2 2 64 19" xfId="7014"/>
    <cellStyle name="Comma 3 2 2 2 64 2" xfId="7015"/>
    <cellStyle name="Comma 3 2 2 2 64 20" xfId="7016"/>
    <cellStyle name="Comma 3 2 2 2 64 21" xfId="7017"/>
    <cellStyle name="Comma 3 2 2 2 64 22" xfId="7018"/>
    <cellStyle name="Comma 3 2 2 2 64 3" xfId="7019"/>
    <cellStyle name="Comma 3 2 2 2 64 4" xfId="7020"/>
    <cellStyle name="Comma 3 2 2 2 64 5" xfId="7021"/>
    <cellStyle name="Comma 3 2 2 2 64 6" xfId="7022"/>
    <cellStyle name="Comma 3 2 2 2 64 7" xfId="7023"/>
    <cellStyle name="Comma 3 2 2 2 64 8" xfId="7024"/>
    <cellStyle name="Comma 3 2 2 2 64 9" xfId="7025"/>
    <cellStyle name="Comma 3 2 2 2 65" xfId="7026"/>
    <cellStyle name="Comma 3 2 2 2 65 10" xfId="7027"/>
    <cellStyle name="Comma 3 2 2 2 65 11" xfId="7028"/>
    <cellStyle name="Comma 3 2 2 2 65 12" xfId="7029"/>
    <cellStyle name="Comma 3 2 2 2 65 13" xfId="7030"/>
    <cellStyle name="Comma 3 2 2 2 65 14" xfId="7031"/>
    <cellStyle name="Comma 3 2 2 2 65 15" xfId="7032"/>
    <cellStyle name="Comma 3 2 2 2 65 16" xfId="7033"/>
    <cellStyle name="Comma 3 2 2 2 65 17" xfId="7034"/>
    <cellStyle name="Comma 3 2 2 2 65 18" xfId="7035"/>
    <cellStyle name="Comma 3 2 2 2 65 19" xfId="7036"/>
    <cellStyle name="Comma 3 2 2 2 65 2" xfId="7037"/>
    <cellStyle name="Comma 3 2 2 2 65 20" xfId="7038"/>
    <cellStyle name="Comma 3 2 2 2 65 21" xfId="7039"/>
    <cellStyle name="Comma 3 2 2 2 65 22" xfId="7040"/>
    <cellStyle name="Comma 3 2 2 2 65 3" xfId="7041"/>
    <cellStyle name="Comma 3 2 2 2 65 4" xfId="7042"/>
    <cellStyle name="Comma 3 2 2 2 65 5" xfId="7043"/>
    <cellStyle name="Comma 3 2 2 2 65 6" xfId="7044"/>
    <cellStyle name="Comma 3 2 2 2 65 7" xfId="7045"/>
    <cellStyle name="Comma 3 2 2 2 65 8" xfId="7046"/>
    <cellStyle name="Comma 3 2 2 2 65 9" xfId="7047"/>
    <cellStyle name="Comma 3 2 2 2 66" xfId="7048"/>
    <cellStyle name="Comma 3 2 2 2 66 10" xfId="7049"/>
    <cellStyle name="Comma 3 2 2 2 66 11" xfId="7050"/>
    <cellStyle name="Comma 3 2 2 2 66 12" xfId="7051"/>
    <cellStyle name="Comma 3 2 2 2 66 13" xfId="7052"/>
    <cellStyle name="Comma 3 2 2 2 66 14" xfId="7053"/>
    <cellStyle name="Comma 3 2 2 2 66 15" xfId="7054"/>
    <cellStyle name="Comma 3 2 2 2 66 16" xfId="7055"/>
    <cellStyle name="Comma 3 2 2 2 66 17" xfId="7056"/>
    <cellStyle name="Comma 3 2 2 2 66 18" xfId="7057"/>
    <cellStyle name="Comma 3 2 2 2 66 19" xfId="7058"/>
    <cellStyle name="Comma 3 2 2 2 66 2" xfId="7059"/>
    <cellStyle name="Comma 3 2 2 2 66 20" xfId="7060"/>
    <cellStyle name="Comma 3 2 2 2 66 21" xfId="7061"/>
    <cellStyle name="Comma 3 2 2 2 66 22" xfId="7062"/>
    <cellStyle name="Comma 3 2 2 2 66 3" xfId="7063"/>
    <cellStyle name="Comma 3 2 2 2 66 4" xfId="7064"/>
    <cellStyle name="Comma 3 2 2 2 66 5" xfId="7065"/>
    <cellStyle name="Comma 3 2 2 2 66 6" xfId="7066"/>
    <cellStyle name="Comma 3 2 2 2 66 7" xfId="7067"/>
    <cellStyle name="Comma 3 2 2 2 66 8" xfId="7068"/>
    <cellStyle name="Comma 3 2 2 2 66 9" xfId="7069"/>
    <cellStyle name="Comma 3 2 2 2 67" xfId="7070"/>
    <cellStyle name="Comma 3 2 2 2 67 10" xfId="7071"/>
    <cellStyle name="Comma 3 2 2 2 67 11" xfId="7072"/>
    <cellStyle name="Comma 3 2 2 2 67 12" xfId="7073"/>
    <cellStyle name="Comma 3 2 2 2 67 13" xfId="7074"/>
    <cellStyle name="Comma 3 2 2 2 67 14" xfId="7075"/>
    <cellStyle name="Comma 3 2 2 2 67 15" xfId="7076"/>
    <cellStyle name="Comma 3 2 2 2 67 16" xfId="7077"/>
    <cellStyle name="Comma 3 2 2 2 67 17" xfId="7078"/>
    <cellStyle name="Comma 3 2 2 2 67 18" xfId="7079"/>
    <cellStyle name="Comma 3 2 2 2 67 19" xfId="7080"/>
    <cellStyle name="Comma 3 2 2 2 67 2" xfId="7081"/>
    <cellStyle name="Comma 3 2 2 2 67 20" xfId="7082"/>
    <cellStyle name="Comma 3 2 2 2 67 21" xfId="7083"/>
    <cellStyle name="Comma 3 2 2 2 67 22" xfId="7084"/>
    <cellStyle name="Comma 3 2 2 2 67 3" xfId="7085"/>
    <cellStyle name="Comma 3 2 2 2 67 4" xfId="7086"/>
    <cellStyle name="Comma 3 2 2 2 67 5" xfId="7087"/>
    <cellStyle name="Comma 3 2 2 2 67 6" xfId="7088"/>
    <cellStyle name="Comma 3 2 2 2 67 7" xfId="7089"/>
    <cellStyle name="Comma 3 2 2 2 67 8" xfId="7090"/>
    <cellStyle name="Comma 3 2 2 2 67 9" xfId="7091"/>
    <cellStyle name="Comma 3 2 2 2 68" xfId="7092"/>
    <cellStyle name="Comma 3 2 2 2 68 10" xfId="7093"/>
    <cellStyle name="Comma 3 2 2 2 68 11" xfId="7094"/>
    <cellStyle name="Comma 3 2 2 2 68 12" xfId="7095"/>
    <cellStyle name="Comma 3 2 2 2 68 13" xfId="7096"/>
    <cellStyle name="Comma 3 2 2 2 68 14" xfId="7097"/>
    <cellStyle name="Comma 3 2 2 2 68 15" xfId="7098"/>
    <cellStyle name="Comma 3 2 2 2 68 16" xfId="7099"/>
    <cellStyle name="Comma 3 2 2 2 68 17" xfId="7100"/>
    <cellStyle name="Comma 3 2 2 2 68 18" xfId="7101"/>
    <cellStyle name="Comma 3 2 2 2 68 19" xfId="7102"/>
    <cellStyle name="Comma 3 2 2 2 68 2" xfId="7103"/>
    <cellStyle name="Comma 3 2 2 2 68 20" xfId="7104"/>
    <cellStyle name="Comma 3 2 2 2 68 21" xfId="7105"/>
    <cellStyle name="Comma 3 2 2 2 68 22" xfId="7106"/>
    <cellStyle name="Comma 3 2 2 2 68 3" xfId="7107"/>
    <cellStyle name="Comma 3 2 2 2 68 4" xfId="7108"/>
    <cellStyle name="Comma 3 2 2 2 68 5" xfId="7109"/>
    <cellStyle name="Comma 3 2 2 2 68 6" xfId="7110"/>
    <cellStyle name="Comma 3 2 2 2 68 7" xfId="7111"/>
    <cellStyle name="Comma 3 2 2 2 68 8" xfId="7112"/>
    <cellStyle name="Comma 3 2 2 2 68 9" xfId="7113"/>
    <cellStyle name="Comma 3 2 2 2 69" xfId="7114"/>
    <cellStyle name="Comma 3 2 2 2 69 10" xfId="7115"/>
    <cellStyle name="Comma 3 2 2 2 69 11" xfId="7116"/>
    <cellStyle name="Comma 3 2 2 2 69 12" xfId="7117"/>
    <cellStyle name="Comma 3 2 2 2 69 13" xfId="7118"/>
    <cellStyle name="Comma 3 2 2 2 69 14" xfId="7119"/>
    <cellStyle name="Comma 3 2 2 2 69 15" xfId="7120"/>
    <cellStyle name="Comma 3 2 2 2 69 16" xfId="7121"/>
    <cellStyle name="Comma 3 2 2 2 69 17" xfId="7122"/>
    <cellStyle name="Comma 3 2 2 2 69 18" xfId="7123"/>
    <cellStyle name="Comma 3 2 2 2 69 19" xfId="7124"/>
    <cellStyle name="Comma 3 2 2 2 69 2" xfId="7125"/>
    <cellStyle name="Comma 3 2 2 2 69 20" xfId="7126"/>
    <cellStyle name="Comma 3 2 2 2 69 21" xfId="7127"/>
    <cellStyle name="Comma 3 2 2 2 69 22" xfId="7128"/>
    <cellStyle name="Comma 3 2 2 2 69 3" xfId="7129"/>
    <cellStyle name="Comma 3 2 2 2 69 4" xfId="7130"/>
    <cellStyle name="Comma 3 2 2 2 69 5" xfId="7131"/>
    <cellStyle name="Comma 3 2 2 2 69 6" xfId="7132"/>
    <cellStyle name="Comma 3 2 2 2 69 7" xfId="7133"/>
    <cellStyle name="Comma 3 2 2 2 69 8" xfId="7134"/>
    <cellStyle name="Comma 3 2 2 2 69 9" xfId="7135"/>
    <cellStyle name="Comma 3 2 2 2 7" xfId="7136"/>
    <cellStyle name="Comma 3 2 2 2 7 10" xfId="7137"/>
    <cellStyle name="Comma 3 2 2 2 7 11" xfId="7138"/>
    <cellStyle name="Comma 3 2 2 2 7 12" xfId="7139"/>
    <cellStyle name="Comma 3 2 2 2 7 13" xfId="7140"/>
    <cellStyle name="Comma 3 2 2 2 7 14" xfId="7141"/>
    <cellStyle name="Comma 3 2 2 2 7 15" xfId="7142"/>
    <cellStyle name="Comma 3 2 2 2 7 16" xfId="7143"/>
    <cellStyle name="Comma 3 2 2 2 7 17" xfId="7144"/>
    <cellStyle name="Comma 3 2 2 2 7 18" xfId="7145"/>
    <cellStyle name="Comma 3 2 2 2 7 19" xfId="7146"/>
    <cellStyle name="Comma 3 2 2 2 7 2" xfId="7147"/>
    <cellStyle name="Comma 3 2 2 2 7 20" xfId="7148"/>
    <cellStyle name="Comma 3 2 2 2 7 21" xfId="7149"/>
    <cellStyle name="Comma 3 2 2 2 7 22" xfId="7150"/>
    <cellStyle name="Comma 3 2 2 2 7 3" xfId="7151"/>
    <cellStyle name="Comma 3 2 2 2 7 4" xfId="7152"/>
    <cellStyle name="Comma 3 2 2 2 7 5" xfId="7153"/>
    <cellStyle name="Comma 3 2 2 2 7 6" xfId="7154"/>
    <cellStyle name="Comma 3 2 2 2 7 7" xfId="7155"/>
    <cellStyle name="Comma 3 2 2 2 7 8" xfId="7156"/>
    <cellStyle name="Comma 3 2 2 2 7 9" xfId="7157"/>
    <cellStyle name="Comma 3 2 2 2 70" xfId="7158"/>
    <cellStyle name="Comma 3 2 2 2 70 10" xfId="7159"/>
    <cellStyle name="Comma 3 2 2 2 70 11" xfId="7160"/>
    <cellStyle name="Comma 3 2 2 2 70 12" xfId="7161"/>
    <cellStyle name="Comma 3 2 2 2 70 13" xfId="7162"/>
    <cellStyle name="Comma 3 2 2 2 70 14" xfId="7163"/>
    <cellStyle name="Comma 3 2 2 2 70 15" xfId="7164"/>
    <cellStyle name="Comma 3 2 2 2 70 16" xfId="7165"/>
    <cellStyle name="Comma 3 2 2 2 70 17" xfId="7166"/>
    <cellStyle name="Comma 3 2 2 2 70 18" xfId="7167"/>
    <cellStyle name="Comma 3 2 2 2 70 19" xfId="7168"/>
    <cellStyle name="Comma 3 2 2 2 70 2" xfId="7169"/>
    <cellStyle name="Comma 3 2 2 2 70 20" xfId="7170"/>
    <cellStyle name="Comma 3 2 2 2 70 21" xfId="7171"/>
    <cellStyle name="Comma 3 2 2 2 70 22" xfId="7172"/>
    <cellStyle name="Comma 3 2 2 2 70 3" xfId="7173"/>
    <cellStyle name="Comma 3 2 2 2 70 4" xfId="7174"/>
    <cellStyle name="Comma 3 2 2 2 70 5" xfId="7175"/>
    <cellStyle name="Comma 3 2 2 2 70 6" xfId="7176"/>
    <cellStyle name="Comma 3 2 2 2 70 7" xfId="7177"/>
    <cellStyle name="Comma 3 2 2 2 70 8" xfId="7178"/>
    <cellStyle name="Comma 3 2 2 2 70 9" xfId="7179"/>
    <cellStyle name="Comma 3 2 2 2 71" xfId="7180"/>
    <cellStyle name="Comma 3 2 2 2 71 10" xfId="7181"/>
    <cellStyle name="Comma 3 2 2 2 71 11" xfId="7182"/>
    <cellStyle name="Comma 3 2 2 2 71 12" xfId="7183"/>
    <cellStyle name="Comma 3 2 2 2 71 13" xfId="7184"/>
    <cellStyle name="Comma 3 2 2 2 71 14" xfId="7185"/>
    <cellStyle name="Comma 3 2 2 2 71 15" xfId="7186"/>
    <cellStyle name="Comma 3 2 2 2 71 16" xfId="7187"/>
    <cellStyle name="Comma 3 2 2 2 71 17" xfId="7188"/>
    <cellStyle name="Comma 3 2 2 2 71 18" xfId="7189"/>
    <cellStyle name="Comma 3 2 2 2 71 19" xfId="7190"/>
    <cellStyle name="Comma 3 2 2 2 71 2" xfId="7191"/>
    <cellStyle name="Comma 3 2 2 2 71 20" xfId="7192"/>
    <cellStyle name="Comma 3 2 2 2 71 21" xfId="7193"/>
    <cellStyle name="Comma 3 2 2 2 71 22" xfId="7194"/>
    <cellStyle name="Comma 3 2 2 2 71 3" xfId="7195"/>
    <cellStyle name="Comma 3 2 2 2 71 4" xfId="7196"/>
    <cellStyle name="Comma 3 2 2 2 71 5" xfId="7197"/>
    <cellStyle name="Comma 3 2 2 2 71 6" xfId="7198"/>
    <cellStyle name="Comma 3 2 2 2 71 7" xfId="7199"/>
    <cellStyle name="Comma 3 2 2 2 71 8" xfId="7200"/>
    <cellStyle name="Comma 3 2 2 2 71 9" xfId="7201"/>
    <cellStyle name="Comma 3 2 2 2 72" xfId="7202"/>
    <cellStyle name="Comma 3 2 2 2 72 10" xfId="7203"/>
    <cellStyle name="Comma 3 2 2 2 72 11" xfId="7204"/>
    <cellStyle name="Comma 3 2 2 2 72 12" xfId="7205"/>
    <cellStyle name="Comma 3 2 2 2 72 13" xfId="7206"/>
    <cellStyle name="Comma 3 2 2 2 72 14" xfId="7207"/>
    <cellStyle name="Comma 3 2 2 2 72 15" xfId="7208"/>
    <cellStyle name="Comma 3 2 2 2 72 16" xfId="7209"/>
    <cellStyle name="Comma 3 2 2 2 72 17" xfId="7210"/>
    <cellStyle name="Comma 3 2 2 2 72 18" xfId="7211"/>
    <cellStyle name="Comma 3 2 2 2 72 19" xfId="7212"/>
    <cellStyle name="Comma 3 2 2 2 72 2" xfId="7213"/>
    <cellStyle name="Comma 3 2 2 2 72 20" xfId="7214"/>
    <cellStyle name="Comma 3 2 2 2 72 21" xfId="7215"/>
    <cellStyle name="Comma 3 2 2 2 72 22" xfId="7216"/>
    <cellStyle name="Comma 3 2 2 2 72 3" xfId="7217"/>
    <cellStyle name="Comma 3 2 2 2 72 4" xfId="7218"/>
    <cellStyle name="Comma 3 2 2 2 72 5" xfId="7219"/>
    <cellStyle name="Comma 3 2 2 2 72 6" xfId="7220"/>
    <cellStyle name="Comma 3 2 2 2 72 7" xfId="7221"/>
    <cellStyle name="Comma 3 2 2 2 72 8" xfId="7222"/>
    <cellStyle name="Comma 3 2 2 2 72 9" xfId="7223"/>
    <cellStyle name="Comma 3 2 2 2 73" xfId="7224"/>
    <cellStyle name="Comma 3 2 2 2 73 10" xfId="7225"/>
    <cellStyle name="Comma 3 2 2 2 73 11" xfId="7226"/>
    <cellStyle name="Comma 3 2 2 2 73 12" xfId="7227"/>
    <cellStyle name="Comma 3 2 2 2 73 13" xfId="7228"/>
    <cellStyle name="Comma 3 2 2 2 73 14" xfId="7229"/>
    <cellStyle name="Comma 3 2 2 2 73 15" xfId="7230"/>
    <cellStyle name="Comma 3 2 2 2 73 16" xfId="7231"/>
    <cellStyle name="Comma 3 2 2 2 73 17" xfId="7232"/>
    <cellStyle name="Comma 3 2 2 2 73 18" xfId="7233"/>
    <cellStyle name="Comma 3 2 2 2 73 19" xfId="7234"/>
    <cellStyle name="Comma 3 2 2 2 73 2" xfId="7235"/>
    <cellStyle name="Comma 3 2 2 2 73 20" xfId="7236"/>
    <cellStyle name="Comma 3 2 2 2 73 21" xfId="7237"/>
    <cellStyle name="Comma 3 2 2 2 73 22" xfId="7238"/>
    <cellStyle name="Comma 3 2 2 2 73 3" xfId="7239"/>
    <cellStyle name="Comma 3 2 2 2 73 4" xfId="7240"/>
    <cellStyle name="Comma 3 2 2 2 73 5" xfId="7241"/>
    <cellStyle name="Comma 3 2 2 2 73 6" xfId="7242"/>
    <cellStyle name="Comma 3 2 2 2 73 7" xfId="7243"/>
    <cellStyle name="Comma 3 2 2 2 73 8" xfId="7244"/>
    <cellStyle name="Comma 3 2 2 2 73 9" xfId="7245"/>
    <cellStyle name="Comma 3 2 2 2 74" xfId="7246"/>
    <cellStyle name="Comma 3 2 2 2 74 10" xfId="7247"/>
    <cellStyle name="Comma 3 2 2 2 74 11" xfId="7248"/>
    <cellStyle name="Comma 3 2 2 2 74 12" xfId="7249"/>
    <cellStyle name="Comma 3 2 2 2 74 13" xfId="7250"/>
    <cellStyle name="Comma 3 2 2 2 74 14" xfId="7251"/>
    <cellStyle name="Comma 3 2 2 2 74 15" xfId="7252"/>
    <cellStyle name="Comma 3 2 2 2 74 16" xfId="7253"/>
    <cellStyle name="Comma 3 2 2 2 74 17" xfId="7254"/>
    <cellStyle name="Comma 3 2 2 2 74 18" xfId="7255"/>
    <cellStyle name="Comma 3 2 2 2 74 19" xfId="7256"/>
    <cellStyle name="Comma 3 2 2 2 74 2" xfId="7257"/>
    <cellStyle name="Comma 3 2 2 2 74 20" xfId="7258"/>
    <cellStyle name="Comma 3 2 2 2 74 21" xfId="7259"/>
    <cellStyle name="Comma 3 2 2 2 74 22" xfId="7260"/>
    <cellStyle name="Comma 3 2 2 2 74 3" xfId="7261"/>
    <cellStyle name="Comma 3 2 2 2 74 4" xfId="7262"/>
    <cellStyle name="Comma 3 2 2 2 74 5" xfId="7263"/>
    <cellStyle name="Comma 3 2 2 2 74 6" xfId="7264"/>
    <cellStyle name="Comma 3 2 2 2 74 7" xfId="7265"/>
    <cellStyle name="Comma 3 2 2 2 74 8" xfId="7266"/>
    <cellStyle name="Comma 3 2 2 2 74 9" xfId="7267"/>
    <cellStyle name="Comma 3 2 2 2 75" xfId="7268"/>
    <cellStyle name="Comma 3 2 2 2 75 10" xfId="7269"/>
    <cellStyle name="Comma 3 2 2 2 75 11" xfId="7270"/>
    <cellStyle name="Comma 3 2 2 2 75 12" xfId="7271"/>
    <cellStyle name="Comma 3 2 2 2 75 13" xfId="7272"/>
    <cellStyle name="Comma 3 2 2 2 75 14" xfId="7273"/>
    <cellStyle name="Comma 3 2 2 2 75 15" xfId="7274"/>
    <cellStyle name="Comma 3 2 2 2 75 16" xfId="7275"/>
    <cellStyle name="Comma 3 2 2 2 75 17" xfId="7276"/>
    <cellStyle name="Comma 3 2 2 2 75 18" xfId="7277"/>
    <cellStyle name="Comma 3 2 2 2 75 19" xfId="7278"/>
    <cellStyle name="Comma 3 2 2 2 75 2" xfId="7279"/>
    <cellStyle name="Comma 3 2 2 2 75 20" xfId="7280"/>
    <cellStyle name="Comma 3 2 2 2 75 21" xfId="7281"/>
    <cellStyle name="Comma 3 2 2 2 75 22" xfId="7282"/>
    <cellStyle name="Comma 3 2 2 2 75 3" xfId="7283"/>
    <cellStyle name="Comma 3 2 2 2 75 4" xfId="7284"/>
    <cellStyle name="Comma 3 2 2 2 75 5" xfId="7285"/>
    <cellStyle name="Comma 3 2 2 2 75 6" xfId="7286"/>
    <cellStyle name="Comma 3 2 2 2 75 7" xfId="7287"/>
    <cellStyle name="Comma 3 2 2 2 75 8" xfId="7288"/>
    <cellStyle name="Comma 3 2 2 2 75 9" xfId="7289"/>
    <cellStyle name="Comma 3 2 2 2 76" xfId="7290"/>
    <cellStyle name="Comma 3 2 2 2 76 10" xfId="7291"/>
    <cellStyle name="Comma 3 2 2 2 76 11" xfId="7292"/>
    <cellStyle name="Comma 3 2 2 2 76 12" xfId="7293"/>
    <cellStyle name="Comma 3 2 2 2 76 13" xfId="7294"/>
    <cellStyle name="Comma 3 2 2 2 76 14" xfId="7295"/>
    <cellStyle name="Comma 3 2 2 2 76 15" xfId="7296"/>
    <cellStyle name="Comma 3 2 2 2 76 16" xfId="7297"/>
    <cellStyle name="Comma 3 2 2 2 76 17" xfId="7298"/>
    <cellStyle name="Comma 3 2 2 2 76 18" xfId="7299"/>
    <cellStyle name="Comma 3 2 2 2 76 19" xfId="7300"/>
    <cellStyle name="Comma 3 2 2 2 76 2" xfId="7301"/>
    <cellStyle name="Comma 3 2 2 2 76 20" xfId="7302"/>
    <cellStyle name="Comma 3 2 2 2 76 21" xfId="7303"/>
    <cellStyle name="Comma 3 2 2 2 76 22" xfId="7304"/>
    <cellStyle name="Comma 3 2 2 2 76 3" xfId="7305"/>
    <cellStyle name="Comma 3 2 2 2 76 4" xfId="7306"/>
    <cellStyle name="Comma 3 2 2 2 76 5" xfId="7307"/>
    <cellStyle name="Comma 3 2 2 2 76 6" xfId="7308"/>
    <cellStyle name="Comma 3 2 2 2 76 7" xfId="7309"/>
    <cellStyle name="Comma 3 2 2 2 76 8" xfId="7310"/>
    <cellStyle name="Comma 3 2 2 2 76 9" xfId="7311"/>
    <cellStyle name="Comma 3 2 2 2 77" xfId="7312"/>
    <cellStyle name="Comma 3 2 2 2 77 10" xfId="7313"/>
    <cellStyle name="Comma 3 2 2 2 77 11" xfId="7314"/>
    <cellStyle name="Comma 3 2 2 2 77 12" xfId="7315"/>
    <cellStyle name="Comma 3 2 2 2 77 13" xfId="7316"/>
    <cellStyle name="Comma 3 2 2 2 77 14" xfId="7317"/>
    <cellStyle name="Comma 3 2 2 2 77 15" xfId="7318"/>
    <cellStyle name="Comma 3 2 2 2 77 16" xfId="7319"/>
    <cellStyle name="Comma 3 2 2 2 77 17" xfId="7320"/>
    <cellStyle name="Comma 3 2 2 2 77 18" xfId="7321"/>
    <cellStyle name="Comma 3 2 2 2 77 19" xfId="7322"/>
    <cellStyle name="Comma 3 2 2 2 77 2" xfId="7323"/>
    <cellStyle name="Comma 3 2 2 2 77 20" xfId="7324"/>
    <cellStyle name="Comma 3 2 2 2 77 21" xfId="7325"/>
    <cellStyle name="Comma 3 2 2 2 77 22" xfId="7326"/>
    <cellStyle name="Comma 3 2 2 2 77 3" xfId="7327"/>
    <cellStyle name="Comma 3 2 2 2 77 4" xfId="7328"/>
    <cellStyle name="Comma 3 2 2 2 77 5" xfId="7329"/>
    <cellStyle name="Comma 3 2 2 2 77 6" xfId="7330"/>
    <cellStyle name="Comma 3 2 2 2 77 7" xfId="7331"/>
    <cellStyle name="Comma 3 2 2 2 77 8" xfId="7332"/>
    <cellStyle name="Comma 3 2 2 2 77 9" xfId="7333"/>
    <cellStyle name="Comma 3 2 2 2 78" xfId="7334"/>
    <cellStyle name="Comma 3 2 2 2 78 10" xfId="7335"/>
    <cellStyle name="Comma 3 2 2 2 78 11" xfId="7336"/>
    <cellStyle name="Comma 3 2 2 2 78 12" xfId="7337"/>
    <cellStyle name="Comma 3 2 2 2 78 13" xfId="7338"/>
    <cellStyle name="Comma 3 2 2 2 78 14" xfId="7339"/>
    <cellStyle name="Comma 3 2 2 2 78 15" xfId="7340"/>
    <cellStyle name="Comma 3 2 2 2 78 16" xfId="7341"/>
    <cellStyle name="Comma 3 2 2 2 78 17" xfId="7342"/>
    <cellStyle name="Comma 3 2 2 2 78 18" xfId="7343"/>
    <cellStyle name="Comma 3 2 2 2 78 19" xfId="7344"/>
    <cellStyle name="Comma 3 2 2 2 78 2" xfId="7345"/>
    <cellStyle name="Comma 3 2 2 2 78 20" xfId="7346"/>
    <cellStyle name="Comma 3 2 2 2 78 21" xfId="7347"/>
    <cellStyle name="Comma 3 2 2 2 78 22" xfId="7348"/>
    <cellStyle name="Comma 3 2 2 2 78 3" xfId="7349"/>
    <cellStyle name="Comma 3 2 2 2 78 4" xfId="7350"/>
    <cellStyle name="Comma 3 2 2 2 78 5" xfId="7351"/>
    <cellStyle name="Comma 3 2 2 2 78 6" xfId="7352"/>
    <cellStyle name="Comma 3 2 2 2 78 7" xfId="7353"/>
    <cellStyle name="Comma 3 2 2 2 78 8" xfId="7354"/>
    <cellStyle name="Comma 3 2 2 2 78 9" xfId="7355"/>
    <cellStyle name="Comma 3 2 2 2 79" xfId="7356"/>
    <cellStyle name="Comma 3 2 2 2 79 10" xfId="7357"/>
    <cellStyle name="Comma 3 2 2 2 79 11" xfId="7358"/>
    <cellStyle name="Comma 3 2 2 2 79 12" xfId="7359"/>
    <cellStyle name="Comma 3 2 2 2 79 13" xfId="7360"/>
    <cellStyle name="Comma 3 2 2 2 79 14" xfId="7361"/>
    <cellStyle name="Comma 3 2 2 2 79 15" xfId="7362"/>
    <cellStyle name="Comma 3 2 2 2 79 16" xfId="7363"/>
    <cellStyle name="Comma 3 2 2 2 79 17" xfId="7364"/>
    <cellStyle name="Comma 3 2 2 2 79 18" xfId="7365"/>
    <cellStyle name="Comma 3 2 2 2 79 19" xfId="7366"/>
    <cellStyle name="Comma 3 2 2 2 79 2" xfId="7367"/>
    <cellStyle name="Comma 3 2 2 2 79 20" xfId="7368"/>
    <cellStyle name="Comma 3 2 2 2 79 21" xfId="7369"/>
    <cellStyle name="Comma 3 2 2 2 79 22" xfId="7370"/>
    <cellStyle name="Comma 3 2 2 2 79 3" xfId="7371"/>
    <cellStyle name="Comma 3 2 2 2 79 4" xfId="7372"/>
    <cellStyle name="Comma 3 2 2 2 79 5" xfId="7373"/>
    <cellStyle name="Comma 3 2 2 2 79 6" xfId="7374"/>
    <cellStyle name="Comma 3 2 2 2 79 7" xfId="7375"/>
    <cellStyle name="Comma 3 2 2 2 79 8" xfId="7376"/>
    <cellStyle name="Comma 3 2 2 2 79 9" xfId="7377"/>
    <cellStyle name="Comma 3 2 2 2 8" xfId="7378"/>
    <cellStyle name="Comma 3 2 2 2 8 10" xfId="7379"/>
    <cellStyle name="Comma 3 2 2 2 8 11" xfId="7380"/>
    <cellStyle name="Comma 3 2 2 2 8 12" xfId="7381"/>
    <cellStyle name="Comma 3 2 2 2 8 13" xfId="7382"/>
    <cellStyle name="Comma 3 2 2 2 8 14" xfId="7383"/>
    <cellStyle name="Comma 3 2 2 2 8 15" xfId="7384"/>
    <cellStyle name="Comma 3 2 2 2 8 16" xfId="7385"/>
    <cellStyle name="Comma 3 2 2 2 8 17" xfId="7386"/>
    <cellStyle name="Comma 3 2 2 2 8 18" xfId="7387"/>
    <cellStyle name="Comma 3 2 2 2 8 19" xfId="7388"/>
    <cellStyle name="Comma 3 2 2 2 8 2" xfId="7389"/>
    <cellStyle name="Comma 3 2 2 2 8 20" xfId="7390"/>
    <cellStyle name="Comma 3 2 2 2 8 21" xfId="7391"/>
    <cellStyle name="Comma 3 2 2 2 8 22" xfId="7392"/>
    <cellStyle name="Comma 3 2 2 2 8 3" xfId="7393"/>
    <cellStyle name="Comma 3 2 2 2 8 4" xfId="7394"/>
    <cellStyle name="Comma 3 2 2 2 8 5" xfId="7395"/>
    <cellStyle name="Comma 3 2 2 2 8 6" xfId="7396"/>
    <cellStyle name="Comma 3 2 2 2 8 7" xfId="7397"/>
    <cellStyle name="Comma 3 2 2 2 8 8" xfId="7398"/>
    <cellStyle name="Comma 3 2 2 2 8 9" xfId="7399"/>
    <cellStyle name="Comma 3 2 2 2 80" xfId="7400"/>
    <cellStyle name="Comma 3 2 2 2 80 10" xfId="7401"/>
    <cellStyle name="Comma 3 2 2 2 80 11" xfId="7402"/>
    <cellStyle name="Comma 3 2 2 2 80 12" xfId="7403"/>
    <cellStyle name="Comma 3 2 2 2 80 13" xfId="7404"/>
    <cellStyle name="Comma 3 2 2 2 80 14" xfId="7405"/>
    <cellStyle name="Comma 3 2 2 2 80 15" xfId="7406"/>
    <cellStyle name="Comma 3 2 2 2 80 16" xfId="7407"/>
    <cellStyle name="Comma 3 2 2 2 80 17" xfId="7408"/>
    <cellStyle name="Comma 3 2 2 2 80 18" xfId="7409"/>
    <cellStyle name="Comma 3 2 2 2 80 19" xfId="7410"/>
    <cellStyle name="Comma 3 2 2 2 80 2" xfId="7411"/>
    <cellStyle name="Comma 3 2 2 2 80 20" xfId="7412"/>
    <cellStyle name="Comma 3 2 2 2 80 21" xfId="7413"/>
    <cellStyle name="Comma 3 2 2 2 80 22" xfId="7414"/>
    <cellStyle name="Comma 3 2 2 2 80 3" xfId="7415"/>
    <cellStyle name="Comma 3 2 2 2 80 4" xfId="7416"/>
    <cellStyle name="Comma 3 2 2 2 80 5" xfId="7417"/>
    <cellStyle name="Comma 3 2 2 2 80 6" xfId="7418"/>
    <cellStyle name="Comma 3 2 2 2 80 7" xfId="7419"/>
    <cellStyle name="Comma 3 2 2 2 80 8" xfId="7420"/>
    <cellStyle name="Comma 3 2 2 2 80 9" xfId="7421"/>
    <cellStyle name="Comma 3 2 2 2 81" xfId="7422"/>
    <cellStyle name="Comma 3 2 2 2 81 2" xfId="7423"/>
    <cellStyle name="Comma 3 2 2 2 81 2 10" xfId="7424"/>
    <cellStyle name="Comma 3 2 2 2 81 2 11" xfId="7425"/>
    <cellStyle name="Comma 3 2 2 2 81 2 12" xfId="7426"/>
    <cellStyle name="Comma 3 2 2 2 81 2 13" xfId="7427"/>
    <cellStyle name="Comma 3 2 2 2 81 2 14" xfId="7428"/>
    <cellStyle name="Comma 3 2 2 2 81 2 15" xfId="7429"/>
    <cellStyle name="Comma 3 2 2 2 81 2 16" xfId="7430"/>
    <cellStyle name="Comma 3 2 2 2 81 2 17" xfId="7431"/>
    <cellStyle name="Comma 3 2 2 2 81 2 18" xfId="7432"/>
    <cellStyle name="Comma 3 2 2 2 81 2 19" xfId="7433"/>
    <cellStyle name="Comma 3 2 2 2 81 2 2" xfId="7434"/>
    <cellStyle name="Comma 3 2 2 2 81 2 20" xfId="7435"/>
    <cellStyle name="Comma 3 2 2 2 81 2 21" xfId="7436"/>
    <cellStyle name="Comma 3 2 2 2 81 2 22" xfId="7437"/>
    <cellStyle name="Comma 3 2 2 2 81 2 3" xfId="7438"/>
    <cellStyle name="Comma 3 2 2 2 81 2 4" xfId="7439"/>
    <cellStyle name="Comma 3 2 2 2 81 2 5" xfId="7440"/>
    <cellStyle name="Comma 3 2 2 2 81 2 6" xfId="7441"/>
    <cellStyle name="Comma 3 2 2 2 81 2 7" xfId="7442"/>
    <cellStyle name="Comma 3 2 2 2 81 2 8" xfId="7443"/>
    <cellStyle name="Comma 3 2 2 2 81 2 9" xfId="7444"/>
    <cellStyle name="Comma 3 2 2 2 81 3" xfId="7445"/>
    <cellStyle name="Comma 3 2 2 2 81 3 10" xfId="7446"/>
    <cellStyle name="Comma 3 2 2 2 81 3 11" xfId="7447"/>
    <cellStyle name="Comma 3 2 2 2 81 3 12" xfId="7448"/>
    <cellStyle name="Comma 3 2 2 2 81 3 13" xfId="7449"/>
    <cellStyle name="Comma 3 2 2 2 81 3 14" xfId="7450"/>
    <cellStyle name="Comma 3 2 2 2 81 3 15" xfId="7451"/>
    <cellStyle name="Comma 3 2 2 2 81 3 16" xfId="7452"/>
    <cellStyle name="Comma 3 2 2 2 81 3 17" xfId="7453"/>
    <cellStyle name="Comma 3 2 2 2 81 3 18" xfId="7454"/>
    <cellStyle name="Comma 3 2 2 2 81 3 19" xfId="7455"/>
    <cellStyle name="Comma 3 2 2 2 81 3 2" xfId="7456"/>
    <cellStyle name="Comma 3 2 2 2 81 3 20" xfId="7457"/>
    <cellStyle name="Comma 3 2 2 2 81 3 21" xfId="7458"/>
    <cellStyle name="Comma 3 2 2 2 81 3 22" xfId="7459"/>
    <cellStyle name="Comma 3 2 2 2 81 3 3" xfId="7460"/>
    <cellStyle name="Comma 3 2 2 2 81 3 4" xfId="7461"/>
    <cellStyle name="Comma 3 2 2 2 81 3 5" xfId="7462"/>
    <cellStyle name="Comma 3 2 2 2 81 3 6" xfId="7463"/>
    <cellStyle name="Comma 3 2 2 2 81 3 7" xfId="7464"/>
    <cellStyle name="Comma 3 2 2 2 81 3 8" xfId="7465"/>
    <cellStyle name="Comma 3 2 2 2 81 3 9" xfId="7466"/>
    <cellStyle name="Comma 3 2 2 2 82" xfId="7467"/>
    <cellStyle name="Comma 3 2 2 2 82 2" xfId="7468"/>
    <cellStyle name="Comma 3 2 2 2 83" xfId="7469"/>
    <cellStyle name="Comma 3 2 2 2 84" xfId="7470"/>
    <cellStyle name="Comma 3 2 2 2 85" xfId="7471"/>
    <cellStyle name="Comma 3 2 2 2 86" xfId="7472"/>
    <cellStyle name="Comma 3 2 2 2 87" xfId="7473"/>
    <cellStyle name="Comma 3 2 2 2 88" xfId="7474"/>
    <cellStyle name="Comma 3 2 2 2 89" xfId="7475"/>
    <cellStyle name="Comma 3 2 2 2 9" xfId="7476"/>
    <cellStyle name="Comma 3 2 2 2 9 10" xfId="7477"/>
    <cellStyle name="Comma 3 2 2 2 9 11" xfId="7478"/>
    <cellStyle name="Comma 3 2 2 2 9 12" xfId="7479"/>
    <cellStyle name="Comma 3 2 2 2 9 13" xfId="7480"/>
    <cellStyle name="Comma 3 2 2 2 9 14" xfId="7481"/>
    <cellStyle name="Comma 3 2 2 2 9 15" xfId="7482"/>
    <cellStyle name="Comma 3 2 2 2 9 16" xfId="7483"/>
    <cellStyle name="Comma 3 2 2 2 9 17" xfId="7484"/>
    <cellStyle name="Comma 3 2 2 2 9 18" xfId="7485"/>
    <cellStyle name="Comma 3 2 2 2 9 19" xfId="7486"/>
    <cellStyle name="Comma 3 2 2 2 9 2" xfId="7487"/>
    <cellStyle name="Comma 3 2 2 2 9 20" xfId="7488"/>
    <cellStyle name="Comma 3 2 2 2 9 21" xfId="7489"/>
    <cellStyle name="Comma 3 2 2 2 9 22" xfId="7490"/>
    <cellStyle name="Comma 3 2 2 2 9 3" xfId="7491"/>
    <cellStyle name="Comma 3 2 2 2 9 4" xfId="7492"/>
    <cellStyle name="Comma 3 2 2 2 9 5" xfId="7493"/>
    <cellStyle name="Comma 3 2 2 2 9 6" xfId="7494"/>
    <cellStyle name="Comma 3 2 2 2 9 7" xfId="7495"/>
    <cellStyle name="Comma 3 2 2 2 9 8" xfId="7496"/>
    <cellStyle name="Comma 3 2 2 2 9 9" xfId="7497"/>
    <cellStyle name="Comma 3 2 2 2 90" xfId="7498"/>
    <cellStyle name="Comma 3 2 2 2 91" xfId="7499"/>
    <cellStyle name="Comma 3 2 2 2 92" xfId="7500"/>
    <cellStyle name="Comma 3 2 2 2 93" xfId="7501"/>
    <cellStyle name="Comma 3 2 2 2 94" xfId="7502"/>
    <cellStyle name="Comma 3 2 2 2 95" xfId="7503"/>
    <cellStyle name="Comma 3 2 2 2 96" xfId="7504"/>
    <cellStyle name="Comma 3 2 2 2 97" xfId="7505"/>
    <cellStyle name="Comma 3 2 2 2 98" xfId="7506"/>
    <cellStyle name="Comma 3 2 2 2 99" xfId="7507"/>
    <cellStyle name="Comma 3 2 2 20" xfId="7508"/>
    <cellStyle name="Comma 3 2 2 21" xfId="7509"/>
    <cellStyle name="Comma 3 2 2 22" xfId="7510"/>
    <cellStyle name="Comma 3 2 2 23" xfId="7511"/>
    <cellStyle name="Comma 3 2 2 24" xfId="7512"/>
    <cellStyle name="Comma 3 2 2 25" xfId="7513"/>
    <cellStyle name="Comma 3 2 2 26" xfId="7514"/>
    <cellStyle name="Comma 3 2 2 27" xfId="7515"/>
    <cellStyle name="Comma 3 2 2 28" xfId="7516"/>
    <cellStyle name="Comma 3 2 2 29" xfId="7517"/>
    <cellStyle name="Comma 3 2 2 3" xfId="7518"/>
    <cellStyle name="Comma 3 2 2 3 10" xfId="7519"/>
    <cellStyle name="Comma 3 2 2 3 11" xfId="7520"/>
    <cellStyle name="Comma 3 2 2 3 12" xfId="7521"/>
    <cellStyle name="Comma 3 2 2 3 13" xfId="7522"/>
    <cellStyle name="Comma 3 2 2 3 14" xfId="7523"/>
    <cellStyle name="Comma 3 2 2 3 15" xfId="7524"/>
    <cellStyle name="Comma 3 2 2 3 16" xfId="7525"/>
    <cellStyle name="Comma 3 2 2 3 17" xfId="7526"/>
    <cellStyle name="Comma 3 2 2 3 18" xfId="7527"/>
    <cellStyle name="Comma 3 2 2 3 19" xfId="7528"/>
    <cellStyle name="Comma 3 2 2 3 2" xfId="7529"/>
    <cellStyle name="Comma 3 2 2 3 20" xfId="7530"/>
    <cellStyle name="Comma 3 2 2 3 21" xfId="7531"/>
    <cellStyle name="Comma 3 2 2 3 22" xfId="7532"/>
    <cellStyle name="Comma 3 2 2 3 3" xfId="7533"/>
    <cellStyle name="Comma 3 2 2 3 4" xfId="7534"/>
    <cellStyle name="Comma 3 2 2 3 5" xfId="7535"/>
    <cellStyle name="Comma 3 2 2 3 6" xfId="7536"/>
    <cellStyle name="Comma 3 2 2 3 7" xfId="7537"/>
    <cellStyle name="Comma 3 2 2 3 8" xfId="7538"/>
    <cellStyle name="Comma 3 2 2 3 9" xfId="7539"/>
    <cellStyle name="Comma 3 2 2 30" xfId="7540"/>
    <cellStyle name="Comma 3 2 2 31" xfId="7541"/>
    <cellStyle name="Comma 3 2 2 32" xfId="7542"/>
    <cellStyle name="Comma 3 2 2 33" xfId="7543"/>
    <cellStyle name="Comma 3 2 2 34" xfId="7544"/>
    <cellStyle name="Comma 3 2 2 34 2" xfId="7545"/>
    <cellStyle name="Comma 3 2 2 35" xfId="7546"/>
    <cellStyle name="Comma 3 2 2 36" xfId="7547"/>
    <cellStyle name="Comma 3 2 2 37" xfId="7548"/>
    <cellStyle name="Comma 3 2 2 38" xfId="7549"/>
    <cellStyle name="Comma 3 2 2 39" xfId="7550"/>
    <cellStyle name="Comma 3 2 2 4" xfId="7551"/>
    <cellStyle name="Comma 3 2 2 4 10" xfId="7552"/>
    <cellStyle name="Comma 3 2 2 4 11" xfId="7553"/>
    <cellStyle name="Comma 3 2 2 4 12" xfId="7554"/>
    <cellStyle name="Comma 3 2 2 4 13" xfId="7555"/>
    <cellStyle name="Comma 3 2 2 4 14" xfId="7556"/>
    <cellStyle name="Comma 3 2 2 4 15" xfId="7557"/>
    <cellStyle name="Comma 3 2 2 4 16" xfId="7558"/>
    <cellStyle name="Comma 3 2 2 4 17" xfId="7559"/>
    <cellStyle name="Comma 3 2 2 4 18" xfId="7560"/>
    <cellStyle name="Comma 3 2 2 4 19" xfId="7561"/>
    <cellStyle name="Comma 3 2 2 4 2" xfId="7562"/>
    <cellStyle name="Comma 3 2 2 4 20" xfId="7563"/>
    <cellStyle name="Comma 3 2 2 4 21" xfId="7564"/>
    <cellStyle name="Comma 3 2 2 4 22" xfId="7565"/>
    <cellStyle name="Comma 3 2 2 4 3" xfId="7566"/>
    <cellStyle name="Comma 3 2 2 4 4" xfId="7567"/>
    <cellStyle name="Comma 3 2 2 4 5" xfId="7568"/>
    <cellStyle name="Comma 3 2 2 4 6" xfId="7569"/>
    <cellStyle name="Comma 3 2 2 4 7" xfId="7570"/>
    <cellStyle name="Comma 3 2 2 4 8" xfId="7571"/>
    <cellStyle name="Comma 3 2 2 4 9" xfId="7572"/>
    <cellStyle name="Comma 3 2 2 40" xfId="7573"/>
    <cellStyle name="Comma 3 2 2 41" xfId="7574"/>
    <cellStyle name="Comma 3 2 2 42" xfId="7575"/>
    <cellStyle name="Comma 3 2 2 43" xfId="7576"/>
    <cellStyle name="Comma 3 2 2 44" xfId="7577"/>
    <cellStyle name="Comma 3 2 2 44 10" xfId="7578"/>
    <cellStyle name="Comma 3 2 2 44 11" xfId="7579"/>
    <cellStyle name="Comma 3 2 2 44 12" xfId="7580"/>
    <cellStyle name="Comma 3 2 2 44 13" xfId="7581"/>
    <cellStyle name="Comma 3 2 2 44 14" xfId="7582"/>
    <cellStyle name="Comma 3 2 2 44 15" xfId="7583"/>
    <cellStyle name="Comma 3 2 2 44 16" xfId="7584"/>
    <cellStyle name="Comma 3 2 2 44 17" xfId="7585"/>
    <cellStyle name="Comma 3 2 2 44 18" xfId="7586"/>
    <cellStyle name="Comma 3 2 2 44 19" xfId="7587"/>
    <cellStyle name="Comma 3 2 2 44 2" xfId="7588"/>
    <cellStyle name="Comma 3 2 2 44 20" xfId="7589"/>
    <cellStyle name="Comma 3 2 2 44 21" xfId="7590"/>
    <cellStyle name="Comma 3 2 2 44 22" xfId="7591"/>
    <cellStyle name="Comma 3 2 2 44 3" xfId="7592"/>
    <cellStyle name="Comma 3 2 2 44 4" xfId="7593"/>
    <cellStyle name="Comma 3 2 2 44 5" xfId="7594"/>
    <cellStyle name="Comma 3 2 2 44 6" xfId="7595"/>
    <cellStyle name="Comma 3 2 2 44 7" xfId="7596"/>
    <cellStyle name="Comma 3 2 2 44 8" xfId="7597"/>
    <cellStyle name="Comma 3 2 2 44 9" xfId="7598"/>
    <cellStyle name="Comma 3 2 2 45" xfId="7599"/>
    <cellStyle name="Comma 3 2 2 45 2" xfId="7600"/>
    <cellStyle name="Comma 3 2 2 45 2 2" xfId="7601"/>
    <cellStyle name="Comma 3 2 2 45 2 2 2" xfId="7602"/>
    <cellStyle name="Comma 3 2 2 45 2 2 2 2" xfId="7603"/>
    <cellStyle name="Comma 3 2 2 45 2 2 3" xfId="7604"/>
    <cellStyle name="Comma 3 2 2 45 2 3" xfId="7605"/>
    <cellStyle name="Comma 3 2 2 45 2 3 2" xfId="7606"/>
    <cellStyle name="Comma 3 2 2 45 3" xfId="7607"/>
    <cellStyle name="Comma 3 2 2 45 3 2" xfId="7608"/>
    <cellStyle name="Comma 3 2 2 45 4" xfId="7609"/>
    <cellStyle name="Comma 3 2 2 46" xfId="7610"/>
    <cellStyle name="Comma 3 2 2 47" xfId="7611"/>
    <cellStyle name="Comma 3 2 2 48" xfId="7612"/>
    <cellStyle name="Comma 3 2 2 49" xfId="7613"/>
    <cellStyle name="Comma 3 2 2 5" xfId="7614"/>
    <cellStyle name="Comma 3 2 2 5 10" xfId="7615"/>
    <cellStyle name="Comma 3 2 2 5 11" xfId="7616"/>
    <cellStyle name="Comma 3 2 2 5 2" xfId="7617"/>
    <cellStyle name="Comma 3 2 2 5 2 10" xfId="7618"/>
    <cellStyle name="Comma 3 2 2 5 2 11" xfId="7619"/>
    <cellStyle name="Comma 3 2 2 5 2 2" xfId="7620"/>
    <cellStyle name="Comma 3 2 2 5 2 2 2" xfId="7621"/>
    <cellStyle name="Comma 3 2 2 5 2 3" xfId="7622"/>
    <cellStyle name="Comma 3 2 2 5 2 4" xfId="7623"/>
    <cellStyle name="Comma 3 2 2 5 2 5" xfId="7624"/>
    <cellStyle name="Comma 3 2 2 5 2 6" xfId="7625"/>
    <cellStyle name="Comma 3 2 2 5 2 7" xfId="7626"/>
    <cellStyle name="Comma 3 2 2 5 2 8" xfId="7627"/>
    <cellStyle name="Comma 3 2 2 5 2 9" xfId="7628"/>
    <cellStyle name="Comma 3 2 2 5 3" xfId="7629"/>
    <cellStyle name="Comma 3 2 2 5 3 2" xfId="7630"/>
    <cellStyle name="Comma 3 2 2 5 4" xfId="7631"/>
    <cellStyle name="Comma 3 2 2 5 5" xfId="7632"/>
    <cellStyle name="Comma 3 2 2 5 6" xfId="7633"/>
    <cellStyle name="Comma 3 2 2 5 7" xfId="7634"/>
    <cellStyle name="Comma 3 2 2 5 8" xfId="7635"/>
    <cellStyle name="Comma 3 2 2 5 9" xfId="7636"/>
    <cellStyle name="Comma 3 2 2 50" xfId="7637"/>
    <cellStyle name="Comma 3 2 2 51" xfId="7638"/>
    <cellStyle name="Comma 3 2 2 52" xfId="7639"/>
    <cellStyle name="Comma 3 2 2 53" xfId="7640"/>
    <cellStyle name="Comma 3 2 2 54" xfId="7641"/>
    <cellStyle name="Comma 3 2 2 55" xfId="7642"/>
    <cellStyle name="Comma 3 2 2 56" xfId="7643"/>
    <cellStyle name="Comma 3 2 2 57" xfId="7644"/>
    <cellStyle name="Comma 3 2 2 58" xfId="7645"/>
    <cellStyle name="Comma 3 2 2 59" xfId="7646"/>
    <cellStyle name="Comma 3 2 2 6" xfId="7647"/>
    <cellStyle name="Comma 3 2 2 60" xfId="7648"/>
    <cellStyle name="Comma 3 2 2 61" xfId="7649"/>
    <cellStyle name="Comma 3 2 2 62" xfId="7650"/>
    <cellStyle name="Comma 3 2 2 63" xfId="7651"/>
    <cellStyle name="Comma 3 2 2 64" xfId="7652"/>
    <cellStyle name="Comma 3 2 2 65" xfId="7653"/>
    <cellStyle name="Comma 3 2 2 66" xfId="7654"/>
    <cellStyle name="Comma 3 2 2 67" xfId="7655"/>
    <cellStyle name="Comma 3 2 2 68" xfId="7656"/>
    <cellStyle name="Comma 3 2 2 69" xfId="7657"/>
    <cellStyle name="Comma 3 2 2 7" xfId="7658"/>
    <cellStyle name="Comma 3 2 2 70" xfId="7659"/>
    <cellStyle name="Comma 3 2 2 71" xfId="7660"/>
    <cellStyle name="Comma 3 2 2 72" xfId="7661"/>
    <cellStyle name="Comma 3 2 2 73" xfId="7662"/>
    <cellStyle name="Comma 3 2 2 74" xfId="7663"/>
    <cellStyle name="Comma 3 2 2 75" xfId="7664"/>
    <cellStyle name="Comma 3 2 2 76" xfId="7665"/>
    <cellStyle name="Comma 3 2 2 77" xfId="7666"/>
    <cellStyle name="Comma 3 2 2 78" xfId="7667"/>
    <cellStyle name="Comma 3 2 2 79" xfId="7668"/>
    <cellStyle name="Comma 3 2 2 8" xfId="7669"/>
    <cellStyle name="Comma 3 2 2 80" xfId="7670"/>
    <cellStyle name="Comma 3 2 2 81" xfId="7671"/>
    <cellStyle name="Comma 3 2 2 82" xfId="7672"/>
    <cellStyle name="Comma 3 2 2 83" xfId="7673"/>
    <cellStyle name="Comma 3 2 2 84" xfId="7674"/>
    <cellStyle name="Comma 3 2 2 84 2" xfId="7675"/>
    <cellStyle name="Comma 3 2 2 84 2 2" xfId="7676"/>
    <cellStyle name="Comma 3 2 2 84 3" xfId="7677"/>
    <cellStyle name="Comma 3 2 2 85" xfId="7678"/>
    <cellStyle name="Comma 3 2 2 85 2" xfId="7679"/>
    <cellStyle name="Comma 3 2 2 86" xfId="7680"/>
    <cellStyle name="Comma 3 2 2 86 10" xfId="7681"/>
    <cellStyle name="Comma 3 2 2 86 11" xfId="7682"/>
    <cellStyle name="Comma 3 2 2 86 12" xfId="7683"/>
    <cellStyle name="Comma 3 2 2 86 13" xfId="7684"/>
    <cellStyle name="Comma 3 2 2 86 14" xfId="7685"/>
    <cellStyle name="Comma 3 2 2 86 15" xfId="7686"/>
    <cellStyle name="Comma 3 2 2 86 16" xfId="7687"/>
    <cellStyle name="Comma 3 2 2 86 17" xfId="7688"/>
    <cellStyle name="Comma 3 2 2 86 18" xfId="7689"/>
    <cellStyle name="Comma 3 2 2 86 19" xfId="7690"/>
    <cellStyle name="Comma 3 2 2 86 2" xfId="7691"/>
    <cellStyle name="Comma 3 2 2 86 20" xfId="7692"/>
    <cellStyle name="Comma 3 2 2 86 21" xfId="7693"/>
    <cellStyle name="Comma 3 2 2 86 22" xfId="7694"/>
    <cellStyle name="Comma 3 2 2 86 3" xfId="7695"/>
    <cellStyle name="Comma 3 2 2 86 4" xfId="7696"/>
    <cellStyle name="Comma 3 2 2 86 5" xfId="7697"/>
    <cellStyle name="Comma 3 2 2 86 6" xfId="7698"/>
    <cellStyle name="Comma 3 2 2 86 7" xfId="7699"/>
    <cellStyle name="Comma 3 2 2 86 8" xfId="7700"/>
    <cellStyle name="Comma 3 2 2 86 9" xfId="7701"/>
    <cellStyle name="Comma 3 2 2 87" xfId="7702"/>
    <cellStyle name="Comma 3 2 2 87 10" xfId="7703"/>
    <cellStyle name="Comma 3 2 2 87 11" xfId="7704"/>
    <cellStyle name="Comma 3 2 2 87 12" xfId="7705"/>
    <cellStyle name="Comma 3 2 2 87 13" xfId="7706"/>
    <cellStyle name="Comma 3 2 2 87 14" xfId="7707"/>
    <cellStyle name="Comma 3 2 2 87 15" xfId="7708"/>
    <cellStyle name="Comma 3 2 2 87 16" xfId="7709"/>
    <cellStyle name="Comma 3 2 2 87 17" xfId="7710"/>
    <cellStyle name="Comma 3 2 2 87 18" xfId="7711"/>
    <cellStyle name="Comma 3 2 2 87 19" xfId="7712"/>
    <cellStyle name="Comma 3 2 2 87 2" xfId="7713"/>
    <cellStyle name="Comma 3 2 2 87 20" xfId="7714"/>
    <cellStyle name="Comma 3 2 2 87 21" xfId="7715"/>
    <cellStyle name="Comma 3 2 2 87 22" xfId="7716"/>
    <cellStyle name="Comma 3 2 2 87 3" xfId="7717"/>
    <cellStyle name="Comma 3 2 2 87 4" xfId="7718"/>
    <cellStyle name="Comma 3 2 2 87 5" xfId="7719"/>
    <cellStyle name="Comma 3 2 2 87 6" xfId="7720"/>
    <cellStyle name="Comma 3 2 2 87 7" xfId="7721"/>
    <cellStyle name="Comma 3 2 2 87 8" xfId="7722"/>
    <cellStyle name="Comma 3 2 2 87 9" xfId="7723"/>
    <cellStyle name="Comma 3 2 2 88" xfId="7724"/>
    <cellStyle name="Comma 3 2 2 89" xfId="7725"/>
    <cellStyle name="Comma 3 2 2 9" xfId="7726"/>
    <cellStyle name="Comma 3 2 2 90" xfId="7727"/>
    <cellStyle name="Comma 3 2 2 91" xfId="7728"/>
    <cellStyle name="Comma 3 2 2 92" xfId="7729"/>
    <cellStyle name="Comma 3 2 2 93" xfId="7730"/>
    <cellStyle name="Comma 3 2 2 94" xfId="7731"/>
    <cellStyle name="Comma 3 2 2 95" xfId="7732"/>
    <cellStyle name="Comma 3 2 2 96" xfId="7733"/>
    <cellStyle name="Comma 3 2 2 97" xfId="7734"/>
    <cellStyle name="Comma 3 2 2 98" xfId="7735"/>
    <cellStyle name="Comma 3 2 2 99" xfId="7736"/>
    <cellStyle name="Comma 3 2 20" xfId="7737"/>
    <cellStyle name="Comma 3 2 21" xfId="7738"/>
    <cellStyle name="Comma 3 2 22" xfId="7739"/>
    <cellStyle name="Comma 3 2 22 10" xfId="7740"/>
    <cellStyle name="Comma 3 2 22 11" xfId="7741"/>
    <cellStyle name="Comma 3 2 22 2" xfId="7742"/>
    <cellStyle name="Comma 3 2 22 2 10" xfId="7743"/>
    <cellStyle name="Comma 3 2 22 2 11" xfId="7744"/>
    <cellStyle name="Comma 3 2 22 2 2" xfId="7745"/>
    <cellStyle name="Comma 3 2 22 2 2 2" xfId="7746"/>
    <cellStyle name="Comma 3 2 22 2 3" xfId="7747"/>
    <cellStyle name="Comma 3 2 22 2 4" xfId="7748"/>
    <cellStyle name="Comma 3 2 22 2 5" xfId="7749"/>
    <cellStyle name="Comma 3 2 22 2 6" xfId="7750"/>
    <cellStyle name="Comma 3 2 22 2 7" xfId="7751"/>
    <cellStyle name="Comma 3 2 22 2 8" xfId="7752"/>
    <cellStyle name="Comma 3 2 22 2 9" xfId="7753"/>
    <cellStyle name="Comma 3 2 22 3" xfId="7754"/>
    <cellStyle name="Comma 3 2 22 3 2" xfId="7755"/>
    <cellStyle name="Comma 3 2 22 4" xfId="7756"/>
    <cellStyle name="Comma 3 2 22 5" xfId="7757"/>
    <cellStyle name="Comma 3 2 22 6" xfId="7758"/>
    <cellStyle name="Comma 3 2 22 7" xfId="7759"/>
    <cellStyle name="Comma 3 2 22 8" xfId="7760"/>
    <cellStyle name="Comma 3 2 22 9" xfId="7761"/>
    <cellStyle name="Comma 3 2 23" xfId="7762"/>
    <cellStyle name="Comma 3 2 24" xfId="7763"/>
    <cellStyle name="Comma 3 2 25" xfId="7764"/>
    <cellStyle name="Comma 3 2 26" xfId="7765"/>
    <cellStyle name="Comma 3 2 27" xfId="7766"/>
    <cellStyle name="Comma 3 2 28" xfId="7767"/>
    <cellStyle name="Comma 3 2 29" xfId="7768"/>
    <cellStyle name="Comma 3 2 3" xfId="7769"/>
    <cellStyle name="Comma 3 2 3 10" xfId="7770"/>
    <cellStyle name="Comma 3 2 3 11" xfId="7771"/>
    <cellStyle name="Comma 3 2 3 12" xfId="7772"/>
    <cellStyle name="Comma 3 2 3 13" xfId="7773"/>
    <cellStyle name="Comma 3 2 3 14" xfId="7774"/>
    <cellStyle name="Comma 3 2 3 15" xfId="7775"/>
    <cellStyle name="Comma 3 2 3 16" xfId="7776"/>
    <cellStyle name="Comma 3 2 3 17" xfId="7777"/>
    <cellStyle name="Comma 3 2 3 18" xfId="7778"/>
    <cellStyle name="Comma 3 2 3 19" xfId="7779"/>
    <cellStyle name="Comma 3 2 3 2" xfId="7780"/>
    <cellStyle name="Comma 3 2 3 2 10" xfId="7781"/>
    <cellStyle name="Comma 3 2 3 2 11" xfId="7782"/>
    <cellStyle name="Comma 3 2 3 2 12" xfId="7783"/>
    <cellStyle name="Comma 3 2 3 2 13" xfId="7784"/>
    <cellStyle name="Comma 3 2 3 2 14" xfId="7785"/>
    <cellStyle name="Comma 3 2 3 2 15" xfId="7786"/>
    <cellStyle name="Comma 3 2 3 2 16" xfId="7787"/>
    <cellStyle name="Comma 3 2 3 2 17" xfId="7788"/>
    <cellStyle name="Comma 3 2 3 2 18" xfId="7789"/>
    <cellStyle name="Comma 3 2 3 2 19" xfId="7790"/>
    <cellStyle name="Comma 3 2 3 2 2" xfId="7791"/>
    <cellStyle name="Comma 3 2 3 2 20" xfId="7792"/>
    <cellStyle name="Comma 3 2 3 2 21" xfId="7793"/>
    <cellStyle name="Comma 3 2 3 2 22" xfId="7794"/>
    <cellStyle name="Comma 3 2 3 2 3" xfId="7795"/>
    <cellStyle name="Comma 3 2 3 2 4" xfId="7796"/>
    <cellStyle name="Comma 3 2 3 2 5" xfId="7797"/>
    <cellStyle name="Comma 3 2 3 2 6" xfId="7798"/>
    <cellStyle name="Comma 3 2 3 2 7" xfId="7799"/>
    <cellStyle name="Comma 3 2 3 2 8" xfId="7800"/>
    <cellStyle name="Comma 3 2 3 2 9" xfId="7801"/>
    <cellStyle name="Comma 3 2 3 20" xfId="7802"/>
    <cellStyle name="Comma 3 2 3 21" xfId="7803"/>
    <cellStyle name="Comma 3 2 3 22" xfId="7804"/>
    <cellStyle name="Comma 3 2 3 23" xfId="7805"/>
    <cellStyle name="Comma 3 2 3 24" xfId="7806"/>
    <cellStyle name="Comma 3 2 3 25" xfId="7807"/>
    <cellStyle name="Comma 3 2 3 26" xfId="7808"/>
    <cellStyle name="Comma 3 2 3 27" xfId="7809"/>
    <cellStyle name="Comma 3 2 3 28" xfId="7810"/>
    <cellStyle name="Comma 3 2 3 3" xfId="7811"/>
    <cellStyle name="Comma 3 2 3 3 10" xfId="7812"/>
    <cellStyle name="Comma 3 2 3 3 11" xfId="7813"/>
    <cellStyle name="Comma 3 2 3 3 12" xfId="7814"/>
    <cellStyle name="Comma 3 2 3 3 13" xfId="7815"/>
    <cellStyle name="Comma 3 2 3 3 14" xfId="7816"/>
    <cellStyle name="Comma 3 2 3 3 15" xfId="7817"/>
    <cellStyle name="Comma 3 2 3 3 16" xfId="7818"/>
    <cellStyle name="Comma 3 2 3 3 17" xfId="7819"/>
    <cellStyle name="Comma 3 2 3 3 18" xfId="7820"/>
    <cellStyle name="Comma 3 2 3 3 19" xfId="7821"/>
    <cellStyle name="Comma 3 2 3 3 2" xfId="7822"/>
    <cellStyle name="Comma 3 2 3 3 20" xfId="7823"/>
    <cellStyle name="Comma 3 2 3 3 21" xfId="7824"/>
    <cellStyle name="Comma 3 2 3 3 22" xfId="7825"/>
    <cellStyle name="Comma 3 2 3 3 3" xfId="7826"/>
    <cellStyle name="Comma 3 2 3 3 4" xfId="7827"/>
    <cellStyle name="Comma 3 2 3 3 5" xfId="7828"/>
    <cellStyle name="Comma 3 2 3 3 6" xfId="7829"/>
    <cellStyle name="Comma 3 2 3 3 7" xfId="7830"/>
    <cellStyle name="Comma 3 2 3 3 8" xfId="7831"/>
    <cellStyle name="Comma 3 2 3 3 9" xfId="7832"/>
    <cellStyle name="Comma 3 2 3 4" xfId="7833"/>
    <cellStyle name="Comma 3 2 3 4 10" xfId="7834"/>
    <cellStyle name="Comma 3 2 3 4 11" xfId="7835"/>
    <cellStyle name="Comma 3 2 3 4 12" xfId="7836"/>
    <cellStyle name="Comma 3 2 3 4 13" xfId="7837"/>
    <cellStyle name="Comma 3 2 3 4 14" xfId="7838"/>
    <cellStyle name="Comma 3 2 3 4 15" xfId="7839"/>
    <cellStyle name="Comma 3 2 3 4 16" xfId="7840"/>
    <cellStyle name="Comma 3 2 3 4 17" xfId="7841"/>
    <cellStyle name="Comma 3 2 3 4 18" xfId="7842"/>
    <cellStyle name="Comma 3 2 3 4 19" xfId="7843"/>
    <cellStyle name="Comma 3 2 3 4 2" xfId="7844"/>
    <cellStyle name="Comma 3 2 3 4 20" xfId="7845"/>
    <cellStyle name="Comma 3 2 3 4 21" xfId="7846"/>
    <cellStyle name="Comma 3 2 3 4 22" xfId="7847"/>
    <cellStyle name="Comma 3 2 3 4 3" xfId="7848"/>
    <cellStyle name="Comma 3 2 3 4 4" xfId="7849"/>
    <cellStyle name="Comma 3 2 3 4 5" xfId="7850"/>
    <cellStyle name="Comma 3 2 3 4 6" xfId="7851"/>
    <cellStyle name="Comma 3 2 3 4 7" xfId="7852"/>
    <cellStyle name="Comma 3 2 3 4 8" xfId="7853"/>
    <cellStyle name="Comma 3 2 3 4 9" xfId="7854"/>
    <cellStyle name="Comma 3 2 3 5" xfId="7855"/>
    <cellStyle name="Comma 3 2 3 5 10" xfId="7856"/>
    <cellStyle name="Comma 3 2 3 5 11" xfId="7857"/>
    <cellStyle name="Comma 3 2 3 5 12" xfId="7858"/>
    <cellStyle name="Comma 3 2 3 5 13" xfId="7859"/>
    <cellStyle name="Comma 3 2 3 5 14" xfId="7860"/>
    <cellStyle name="Comma 3 2 3 5 15" xfId="7861"/>
    <cellStyle name="Comma 3 2 3 5 16" xfId="7862"/>
    <cellStyle name="Comma 3 2 3 5 17" xfId="7863"/>
    <cellStyle name="Comma 3 2 3 5 18" xfId="7864"/>
    <cellStyle name="Comma 3 2 3 5 19" xfId="7865"/>
    <cellStyle name="Comma 3 2 3 5 2" xfId="7866"/>
    <cellStyle name="Comma 3 2 3 5 20" xfId="7867"/>
    <cellStyle name="Comma 3 2 3 5 21" xfId="7868"/>
    <cellStyle name="Comma 3 2 3 5 22" xfId="7869"/>
    <cellStyle name="Comma 3 2 3 5 3" xfId="7870"/>
    <cellStyle name="Comma 3 2 3 5 4" xfId="7871"/>
    <cellStyle name="Comma 3 2 3 5 5" xfId="7872"/>
    <cellStyle name="Comma 3 2 3 5 6" xfId="7873"/>
    <cellStyle name="Comma 3 2 3 5 7" xfId="7874"/>
    <cellStyle name="Comma 3 2 3 5 8" xfId="7875"/>
    <cellStyle name="Comma 3 2 3 5 9" xfId="7876"/>
    <cellStyle name="Comma 3 2 3 6" xfId="7877"/>
    <cellStyle name="Comma 3 2 3 6 10" xfId="7878"/>
    <cellStyle name="Comma 3 2 3 6 11" xfId="7879"/>
    <cellStyle name="Comma 3 2 3 6 12" xfId="7880"/>
    <cellStyle name="Comma 3 2 3 6 13" xfId="7881"/>
    <cellStyle name="Comma 3 2 3 6 14" xfId="7882"/>
    <cellStyle name="Comma 3 2 3 6 15" xfId="7883"/>
    <cellStyle name="Comma 3 2 3 6 16" xfId="7884"/>
    <cellStyle name="Comma 3 2 3 6 17" xfId="7885"/>
    <cellStyle name="Comma 3 2 3 6 18" xfId="7886"/>
    <cellStyle name="Comma 3 2 3 6 19" xfId="7887"/>
    <cellStyle name="Comma 3 2 3 6 2" xfId="7888"/>
    <cellStyle name="Comma 3 2 3 6 20" xfId="7889"/>
    <cellStyle name="Comma 3 2 3 6 21" xfId="7890"/>
    <cellStyle name="Comma 3 2 3 6 22" xfId="7891"/>
    <cellStyle name="Comma 3 2 3 6 3" xfId="7892"/>
    <cellStyle name="Comma 3 2 3 6 4" xfId="7893"/>
    <cellStyle name="Comma 3 2 3 6 5" xfId="7894"/>
    <cellStyle name="Comma 3 2 3 6 6" xfId="7895"/>
    <cellStyle name="Comma 3 2 3 6 7" xfId="7896"/>
    <cellStyle name="Comma 3 2 3 6 8" xfId="7897"/>
    <cellStyle name="Comma 3 2 3 6 9" xfId="7898"/>
    <cellStyle name="Comma 3 2 3 7" xfId="7899"/>
    <cellStyle name="Comma 3 2 3 7 10" xfId="7900"/>
    <cellStyle name="Comma 3 2 3 7 11" xfId="7901"/>
    <cellStyle name="Comma 3 2 3 7 12" xfId="7902"/>
    <cellStyle name="Comma 3 2 3 7 13" xfId="7903"/>
    <cellStyle name="Comma 3 2 3 7 14" xfId="7904"/>
    <cellStyle name="Comma 3 2 3 7 15" xfId="7905"/>
    <cellStyle name="Comma 3 2 3 7 16" xfId="7906"/>
    <cellStyle name="Comma 3 2 3 7 17" xfId="7907"/>
    <cellStyle name="Comma 3 2 3 7 18" xfId="7908"/>
    <cellStyle name="Comma 3 2 3 7 19" xfId="7909"/>
    <cellStyle name="Comma 3 2 3 7 2" xfId="7910"/>
    <cellStyle name="Comma 3 2 3 7 20" xfId="7911"/>
    <cellStyle name="Comma 3 2 3 7 21" xfId="7912"/>
    <cellStyle name="Comma 3 2 3 7 22" xfId="7913"/>
    <cellStyle name="Comma 3 2 3 7 3" xfId="7914"/>
    <cellStyle name="Comma 3 2 3 7 4" xfId="7915"/>
    <cellStyle name="Comma 3 2 3 7 5" xfId="7916"/>
    <cellStyle name="Comma 3 2 3 7 6" xfId="7917"/>
    <cellStyle name="Comma 3 2 3 7 7" xfId="7918"/>
    <cellStyle name="Comma 3 2 3 7 8" xfId="7919"/>
    <cellStyle name="Comma 3 2 3 7 9" xfId="7920"/>
    <cellStyle name="Comma 3 2 3 8" xfId="7921"/>
    <cellStyle name="Comma 3 2 3 9" xfId="7922"/>
    <cellStyle name="Comma 3 2 30" xfId="7923"/>
    <cellStyle name="Comma 3 2 31" xfId="7924"/>
    <cellStyle name="Comma 3 2 32" xfId="7925"/>
    <cellStyle name="Comma 3 2 33" xfId="7926"/>
    <cellStyle name="Comma 3 2 34" xfId="7927"/>
    <cellStyle name="Comma 3 2 35" xfId="7928"/>
    <cellStyle name="Comma 3 2 36" xfId="7929"/>
    <cellStyle name="Comma 3 2 37" xfId="7930"/>
    <cellStyle name="Comma 3 2 38" xfId="7931"/>
    <cellStyle name="Comma 3 2 39" xfId="7932"/>
    <cellStyle name="Comma 3 2 4" xfId="7933"/>
    <cellStyle name="Comma 3 2 4 10" xfId="7934"/>
    <cellStyle name="Comma 3 2 4 11" xfId="7935"/>
    <cellStyle name="Comma 3 2 4 12" xfId="7936"/>
    <cellStyle name="Comma 3 2 4 13" xfId="7937"/>
    <cellStyle name="Comma 3 2 4 14" xfId="7938"/>
    <cellStyle name="Comma 3 2 4 15" xfId="7939"/>
    <cellStyle name="Comma 3 2 4 16" xfId="7940"/>
    <cellStyle name="Comma 3 2 4 17" xfId="7941"/>
    <cellStyle name="Comma 3 2 4 18" xfId="7942"/>
    <cellStyle name="Comma 3 2 4 19" xfId="7943"/>
    <cellStyle name="Comma 3 2 4 2" xfId="7944"/>
    <cellStyle name="Comma 3 2 4 2 10" xfId="7945"/>
    <cellStyle name="Comma 3 2 4 2 11" xfId="7946"/>
    <cellStyle name="Comma 3 2 4 2 12" xfId="7947"/>
    <cellStyle name="Comma 3 2 4 2 13" xfId="7948"/>
    <cellStyle name="Comma 3 2 4 2 14" xfId="7949"/>
    <cellStyle name="Comma 3 2 4 2 15" xfId="7950"/>
    <cellStyle name="Comma 3 2 4 2 16" xfId="7951"/>
    <cellStyle name="Comma 3 2 4 2 17" xfId="7952"/>
    <cellStyle name="Comma 3 2 4 2 18" xfId="7953"/>
    <cellStyle name="Comma 3 2 4 2 19" xfId="7954"/>
    <cellStyle name="Comma 3 2 4 2 2" xfId="7955"/>
    <cellStyle name="Comma 3 2 4 2 20" xfId="7956"/>
    <cellStyle name="Comma 3 2 4 2 21" xfId="7957"/>
    <cellStyle name="Comma 3 2 4 2 22" xfId="7958"/>
    <cellStyle name="Comma 3 2 4 2 3" xfId="7959"/>
    <cellStyle name="Comma 3 2 4 2 4" xfId="7960"/>
    <cellStyle name="Comma 3 2 4 2 5" xfId="7961"/>
    <cellStyle name="Comma 3 2 4 2 6" xfId="7962"/>
    <cellStyle name="Comma 3 2 4 2 7" xfId="7963"/>
    <cellStyle name="Comma 3 2 4 2 8" xfId="7964"/>
    <cellStyle name="Comma 3 2 4 2 9" xfId="7965"/>
    <cellStyle name="Comma 3 2 4 20" xfId="7966"/>
    <cellStyle name="Comma 3 2 4 21" xfId="7967"/>
    <cellStyle name="Comma 3 2 4 22" xfId="7968"/>
    <cellStyle name="Comma 3 2 4 23" xfId="7969"/>
    <cellStyle name="Comma 3 2 4 24" xfId="7970"/>
    <cellStyle name="Comma 3 2 4 25" xfId="7971"/>
    <cellStyle name="Comma 3 2 4 26" xfId="7972"/>
    <cellStyle name="Comma 3 2 4 27" xfId="7973"/>
    <cellStyle name="Comma 3 2 4 28" xfId="7974"/>
    <cellStyle name="Comma 3 2 4 3" xfId="7975"/>
    <cellStyle name="Comma 3 2 4 3 10" xfId="7976"/>
    <cellStyle name="Comma 3 2 4 3 11" xfId="7977"/>
    <cellStyle name="Comma 3 2 4 3 12" xfId="7978"/>
    <cellStyle name="Comma 3 2 4 3 13" xfId="7979"/>
    <cellStyle name="Comma 3 2 4 3 14" xfId="7980"/>
    <cellStyle name="Comma 3 2 4 3 15" xfId="7981"/>
    <cellStyle name="Comma 3 2 4 3 16" xfId="7982"/>
    <cellStyle name="Comma 3 2 4 3 17" xfId="7983"/>
    <cellStyle name="Comma 3 2 4 3 18" xfId="7984"/>
    <cellStyle name="Comma 3 2 4 3 19" xfId="7985"/>
    <cellStyle name="Comma 3 2 4 3 2" xfId="7986"/>
    <cellStyle name="Comma 3 2 4 3 20" xfId="7987"/>
    <cellStyle name="Comma 3 2 4 3 21" xfId="7988"/>
    <cellStyle name="Comma 3 2 4 3 22" xfId="7989"/>
    <cellStyle name="Comma 3 2 4 3 3" xfId="7990"/>
    <cellStyle name="Comma 3 2 4 3 4" xfId="7991"/>
    <cellStyle name="Comma 3 2 4 3 5" xfId="7992"/>
    <cellStyle name="Comma 3 2 4 3 6" xfId="7993"/>
    <cellStyle name="Comma 3 2 4 3 7" xfId="7994"/>
    <cellStyle name="Comma 3 2 4 3 8" xfId="7995"/>
    <cellStyle name="Comma 3 2 4 3 9" xfId="7996"/>
    <cellStyle name="Comma 3 2 4 4" xfId="7997"/>
    <cellStyle name="Comma 3 2 4 4 10" xfId="7998"/>
    <cellStyle name="Comma 3 2 4 4 11" xfId="7999"/>
    <cellStyle name="Comma 3 2 4 4 12" xfId="8000"/>
    <cellStyle name="Comma 3 2 4 4 13" xfId="8001"/>
    <cellStyle name="Comma 3 2 4 4 14" xfId="8002"/>
    <cellStyle name="Comma 3 2 4 4 15" xfId="8003"/>
    <cellStyle name="Comma 3 2 4 4 16" xfId="8004"/>
    <cellStyle name="Comma 3 2 4 4 17" xfId="8005"/>
    <cellStyle name="Comma 3 2 4 4 18" xfId="8006"/>
    <cellStyle name="Comma 3 2 4 4 19" xfId="8007"/>
    <cellStyle name="Comma 3 2 4 4 2" xfId="8008"/>
    <cellStyle name="Comma 3 2 4 4 20" xfId="8009"/>
    <cellStyle name="Comma 3 2 4 4 21" xfId="8010"/>
    <cellStyle name="Comma 3 2 4 4 22" xfId="8011"/>
    <cellStyle name="Comma 3 2 4 4 3" xfId="8012"/>
    <cellStyle name="Comma 3 2 4 4 4" xfId="8013"/>
    <cellStyle name="Comma 3 2 4 4 5" xfId="8014"/>
    <cellStyle name="Comma 3 2 4 4 6" xfId="8015"/>
    <cellStyle name="Comma 3 2 4 4 7" xfId="8016"/>
    <cellStyle name="Comma 3 2 4 4 8" xfId="8017"/>
    <cellStyle name="Comma 3 2 4 4 9" xfId="8018"/>
    <cellStyle name="Comma 3 2 4 5" xfId="8019"/>
    <cellStyle name="Comma 3 2 4 5 10" xfId="8020"/>
    <cellStyle name="Comma 3 2 4 5 11" xfId="8021"/>
    <cellStyle name="Comma 3 2 4 5 12" xfId="8022"/>
    <cellStyle name="Comma 3 2 4 5 13" xfId="8023"/>
    <cellStyle name="Comma 3 2 4 5 14" xfId="8024"/>
    <cellStyle name="Comma 3 2 4 5 15" xfId="8025"/>
    <cellStyle name="Comma 3 2 4 5 16" xfId="8026"/>
    <cellStyle name="Comma 3 2 4 5 17" xfId="8027"/>
    <cellStyle name="Comma 3 2 4 5 18" xfId="8028"/>
    <cellStyle name="Comma 3 2 4 5 19" xfId="8029"/>
    <cellStyle name="Comma 3 2 4 5 2" xfId="8030"/>
    <cellStyle name="Comma 3 2 4 5 20" xfId="8031"/>
    <cellStyle name="Comma 3 2 4 5 21" xfId="8032"/>
    <cellStyle name="Comma 3 2 4 5 22" xfId="8033"/>
    <cellStyle name="Comma 3 2 4 5 3" xfId="8034"/>
    <cellStyle name="Comma 3 2 4 5 4" xfId="8035"/>
    <cellStyle name="Comma 3 2 4 5 5" xfId="8036"/>
    <cellStyle name="Comma 3 2 4 5 6" xfId="8037"/>
    <cellStyle name="Comma 3 2 4 5 7" xfId="8038"/>
    <cellStyle name="Comma 3 2 4 5 8" xfId="8039"/>
    <cellStyle name="Comma 3 2 4 5 9" xfId="8040"/>
    <cellStyle name="Comma 3 2 4 6" xfId="8041"/>
    <cellStyle name="Comma 3 2 4 6 10" xfId="8042"/>
    <cellStyle name="Comma 3 2 4 6 11" xfId="8043"/>
    <cellStyle name="Comma 3 2 4 6 12" xfId="8044"/>
    <cellStyle name="Comma 3 2 4 6 13" xfId="8045"/>
    <cellStyle name="Comma 3 2 4 6 14" xfId="8046"/>
    <cellStyle name="Comma 3 2 4 6 15" xfId="8047"/>
    <cellStyle name="Comma 3 2 4 6 16" xfId="8048"/>
    <cellStyle name="Comma 3 2 4 6 17" xfId="8049"/>
    <cellStyle name="Comma 3 2 4 6 18" xfId="8050"/>
    <cellStyle name="Comma 3 2 4 6 19" xfId="8051"/>
    <cellStyle name="Comma 3 2 4 6 2" xfId="8052"/>
    <cellStyle name="Comma 3 2 4 6 20" xfId="8053"/>
    <cellStyle name="Comma 3 2 4 6 21" xfId="8054"/>
    <cellStyle name="Comma 3 2 4 6 22" xfId="8055"/>
    <cellStyle name="Comma 3 2 4 6 3" xfId="8056"/>
    <cellStyle name="Comma 3 2 4 6 4" xfId="8057"/>
    <cellStyle name="Comma 3 2 4 6 5" xfId="8058"/>
    <cellStyle name="Comma 3 2 4 6 6" xfId="8059"/>
    <cellStyle name="Comma 3 2 4 6 7" xfId="8060"/>
    <cellStyle name="Comma 3 2 4 6 8" xfId="8061"/>
    <cellStyle name="Comma 3 2 4 6 9" xfId="8062"/>
    <cellStyle name="Comma 3 2 4 7" xfId="8063"/>
    <cellStyle name="Comma 3 2 4 7 10" xfId="8064"/>
    <cellStyle name="Comma 3 2 4 7 11" xfId="8065"/>
    <cellStyle name="Comma 3 2 4 7 12" xfId="8066"/>
    <cellStyle name="Comma 3 2 4 7 13" xfId="8067"/>
    <cellStyle name="Comma 3 2 4 7 14" xfId="8068"/>
    <cellStyle name="Comma 3 2 4 7 15" xfId="8069"/>
    <cellStyle name="Comma 3 2 4 7 16" xfId="8070"/>
    <cellStyle name="Comma 3 2 4 7 17" xfId="8071"/>
    <cellStyle name="Comma 3 2 4 7 18" xfId="8072"/>
    <cellStyle name="Comma 3 2 4 7 19" xfId="8073"/>
    <cellStyle name="Comma 3 2 4 7 2" xfId="8074"/>
    <cellStyle name="Comma 3 2 4 7 20" xfId="8075"/>
    <cellStyle name="Comma 3 2 4 7 21" xfId="8076"/>
    <cellStyle name="Comma 3 2 4 7 22" xfId="8077"/>
    <cellStyle name="Comma 3 2 4 7 3" xfId="8078"/>
    <cellStyle name="Comma 3 2 4 7 4" xfId="8079"/>
    <cellStyle name="Comma 3 2 4 7 5" xfId="8080"/>
    <cellStyle name="Comma 3 2 4 7 6" xfId="8081"/>
    <cellStyle name="Comma 3 2 4 7 7" xfId="8082"/>
    <cellStyle name="Comma 3 2 4 7 8" xfId="8083"/>
    <cellStyle name="Comma 3 2 4 7 9" xfId="8084"/>
    <cellStyle name="Comma 3 2 4 8" xfId="8085"/>
    <cellStyle name="Comma 3 2 4 9" xfId="8086"/>
    <cellStyle name="Comma 3 2 40" xfId="8087"/>
    <cellStyle name="Comma 3 2 41" xfId="8088"/>
    <cellStyle name="Comma 3 2 42" xfId="8089"/>
    <cellStyle name="Comma 3 2 43" xfId="8090"/>
    <cellStyle name="Comma 3 2 44" xfId="8091"/>
    <cellStyle name="Comma 3 2 45" xfId="8092"/>
    <cellStyle name="Comma 3 2 46" xfId="8093"/>
    <cellStyle name="Comma 3 2 47" xfId="8094"/>
    <cellStyle name="Comma 3 2 48" xfId="8095"/>
    <cellStyle name="Comma 3 2 49" xfId="8096"/>
    <cellStyle name="Comma 3 2 5" xfId="8097"/>
    <cellStyle name="Comma 3 2 5 10" xfId="8098"/>
    <cellStyle name="Comma 3 2 5 11" xfId="8099"/>
    <cellStyle name="Comma 3 2 5 12" xfId="8100"/>
    <cellStyle name="Comma 3 2 5 13" xfId="8101"/>
    <cellStyle name="Comma 3 2 5 14" xfId="8102"/>
    <cellStyle name="Comma 3 2 5 15" xfId="8103"/>
    <cellStyle name="Comma 3 2 5 16" xfId="8104"/>
    <cellStyle name="Comma 3 2 5 17" xfId="8105"/>
    <cellStyle name="Comma 3 2 5 18" xfId="8106"/>
    <cellStyle name="Comma 3 2 5 19" xfId="8107"/>
    <cellStyle name="Comma 3 2 5 2" xfId="8108"/>
    <cellStyle name="Comma 3 2 5 2 10" xfId="8109"/>
    <cellStyle name="Comma 3 2 5 2 11" xfId="8110"/>
    <cellStyle name="Comma 3 2 5 2 12" xfId="8111"/>
    <cellStyle name="Comma 3 2 5 2 13" xfId="8112"/>
    <cellStyle name="Comma 3 2 5 2 14" xfId="8113"/>
    <cellStyle name="Comma 3 2 5 2 15" xfId="8114"/>
    <cellStyle name="Comma 3 2 5 2 16" xfId="8115"/>
    <cellStyle name="Comma 3 2 5 2 17" xfId="8116"/>
    <cellStyle name="Comma 3 2 5 2 18" xfId="8117"/>
    <cellStyle name="Comma 3 2 5 2 19" xfId="8118"/>
    <cellStyle name="Comma 3 2 5 2 2" xfId="8119"/>
    <cellStyle name="Comma 3 2 5 2 20" xfId="8120"/>
    <cellStyle name="Comma 3 2 5 2 21" xfId="8121"/>
    <cellStyle name="Comma 3 2 5 2 22" xfId="8122"/>
    <cellStyle name="Comma 3 2 5 2 3" xfId="8123"/>
    <cellStyle name="Comma 3 2 5 2 4" xfId="8124"/>
    <cellStyle name="Comma 3 2 5 2 5" xfId="8125"/>
    <cellStyle name="Comma 3 2 5 2 6" xfId="8126"/>
    <cellStyle name="Comma 3 2 5 2 7" xfId="8127"/>
    <cellStyle name="Comma 3 2 5 2 8" xfId="8128"/>
    <cellStyle name="Comma 3 2 5 2 9" xfId="8129"/>
    <cellStyle name="Comma 3 2 5 20" xfId="8130"/>
    <cellStyle name="Comma 3 2 5 21" xfId="8131"/>
    <cellStyle name="Comma 3 2 5 22" xfId="8132"/>
    <cellStyle name="Comma 3 2 5 23" xfId="8133"/>
    <cellStyle name="Comma 3 2 5 24" xfId="8134"/>
    <cellStyle name="Comma 3 2 5 25" xfId="8135"/>
    <cellStyle name="Comma 3 2 5 26" xfId="8136"/>
    <cellStyle name="Comma 3 2 5 27" xfId="8137"/>
    <cellStyle name="Comma 3 2 5 28" xfId="8138"/>
    <cellStyle name="Comma 3 2 5 3" xfId="8139"/>
    <cellStyle name="Comma 3 2 5 3 10" xfId="8140"/>
    <cellStyle name="Comma 3 2 5 3 11" xfId="8141"/>
    <cellStyle name="Comma 3 2 5 3 12" xfId="8142"/>
    <cellStyle name="Comma 3 2 5 3 13" xfId="8143"/>
    <cellStyle name="Comma 3 2 5 3 14" xfId="8144"/>
    <cellStyle name="Comma 3 2 5 3 15" xfId="8145"/>
    <cellStyle name="Comma 3 2 5 3 16" xfId="8146"/>
    <cellStyle name="Comma 3 2 5 3 17" xfId="8147"/>
    <cellStyle name="Comma 3 2 5 3 18" xfId="8148"/>
    <cellStyle name="Comma 3 2 5 3 19" xfId="8149"/>
    <cellStyle name="Comma 3 2 5 3 2" xfId="8150"/>
    <cellStyle name="Comma 3 2 5 3 20" xfId="8151"/>
    <cellStyle name="Comma 3 2 5 3 21" xfId="8152"/>
    <cellStyle name="Comma 3 2 5 3 22" xfId="8153"/>
    <cellStyle name="Comma 3 2 5 3 3" xfId="8154"/>
    <cellStyle name="Comma 3 2 5 3 4" xfId="8155"/>
    <cellStyle name="Comma 3 2 5 3 5" xfId="8156"/>
    <cellStyle name="Comma 3 2 5 3 6" xfId="8157"/>
    <cellStyle name="Comma 3 2 5 3 7" xfId="8158"/>
    <cellStyle name="Comma 3 2 5 3 8" xfId="8159"/>
    <cellStyle name="Comma 3 2 5 3 9" xfId="8160"/>
    <cellStyle name="Comma 3 2 5 4" xfId="8161"/>
    <cellStyle name="Comma 3 2 5 4 10" xfId="8162"/>
    <cellStyle name="Comma 3 2 5 4 11" xfId="8163"/>
    <cellStyle name="Comma 3 2 5 4 12" xfId="8164"/>
    <cellStyle name="Comma 3 2 5 4 13" xfId="8165"/>
    <cellStyle name="Comma 3 2 5 4 14" xfId="8166"/>
    <cellStyle name="Comma 3 2 5 4 15" xfId="8167"/>
    <cellStyle name="Comma 3 2 5 4 16" xfId="8168"/>
    <cellStyle name="Comma 3 2 5 4 17" xfId="8169"/>
    <cellStyle name="Comma 3 2 5 4 18" xfId="8170"/>
    <cellStyle name="Comma 3 2 5 4 19" xfId="8171"/>
    <cellStyle name="Comma 3 2 5 4 2" xfId="8172"/>
    <cellStyle name="Comma 3 2 5 4 20" xfId="8173"/>
    <cellStyle name="Comma 3 2 5 4 21" xfId="8174"/>
    <cellStyle name="Comma 3 2 5 4 22" xfId="8175"/>
    <cellStyle name="Comma 3 2 5 4 3" xfId="8176"/>
    <cellStyle name="Comma 3 2 5 4 4" xfId="8177"/>
    <cellStyle name="Comma 3 2 5 4 5" xfId="8178"/>
    <cellStyle name="Comma 3 2 5 4 6" xfId="8179"/>
    <cellStyle name="Comma 3 2 5 4 7" xfId="8180"/>
    <cellStyle name="Comma 3 2 5 4 8" xfId="8181"/>
    <cellStyle name="Comma 3 2 5 4 9" xfId="8182"/>
    <cellStyle name="Comma 3 2 5 5" xfId="8183"/>
    <cellStyle name="Comma 3 2 5 5 10" xfId="8184"/>
    <cellStyle name="Comma 3 2 5 5 11" xfId="8185"/>
    <cellStyle name="Comma 3 2 5 5 12" xfId="8186"/>
    <cellStyle name="Comma 3 2 5 5 13" xfId="8187"/>
    <cellStyle name="Comma 3 2 5 5 14" xfId="8188"/>
    <cellStyle name="Comma 3 2 5 5 15" xfId="8189"/>
    <cellStyle name="Comma 3 2 5 5 16" xfId="8190"/>
    <cellStyle name="Comma 3 2 5 5 17" xfId="8191"/>
    <cellStyle name="Comma 3 2 5 5 18" xfId="8192"/>
    <cellStyle name="Comma 3 2 5 5 19" xfId="8193"/>
    <cellStyle name="Comma 3 2 5 5 2" xfId="8194"/>
    <cellStyle name="Comma 3 2 5 5 20" xfId="8195"/>
    <cellStyle name="Comma 3 2 5 5 21" xfId="8196"/>
    <cellStyle name="Comma 3 2 5 5 22" xfId="8197"/>
    <cellStyle name="Comma 3 2 5 5 3" xfId="8198"/>
    <cellStyle name="Comma 3 2 5 5 4" xfId="8199"/>
    <cellStyle name="Comma 3 2 5 5 5" xfId="8200"/>
    <cellStyle name="Comma 3 2 5 5 6" xfId="8201"/>
    <cellStyle name="Comma 3 2 5 5 7" xfId="8202"/>
    <cellStyle name="Comma 3 2 5 5 8" xfId="8203"/>
    <cellStyle name="Comma 3 2 5 5 9" xfId="8204"/>
    <cellStyle name="Comma 3 2 5 6" xfId="8205"/>
    <cellStyle name="Comma 3 2 5 6 10" xfId="8206"/>
    <cellStyle name="Comma 3 2 5 6 11" xfId="8207"/>
    <cellStyle name="Comma 3 2 5 6 12" xfId="8208"/>
    <cellStyle name="Comma 3 2 5 6 13" xfId="8209"/>
    <cellStyle name="Comma 3 2 5 6 14" xfId="8210"/>
    <cellStyle name="Comma 3 2 5 6 15" xfId="8211"/>
    <cellStyle name="Comma 3 2 5 6 16" xfId="8212"/>
    <cellStyle name="Comma 3 2 5 6 17" xfId="8213"/>
    <cellStyle name="Comma 3 2 5 6 18" xfId="8214"/>
    <cellStyle name="Comma 3 2 5 6 19" xfId="8215"/>
    <cellStyle name="Comma 3 2 5 6 2" xfId="8216"/>
    <cellStyle name="Comma 3 2 5 6 20" xfId="8217"/>
    <cellStyle name="Comma 3 2 5 6 21" xfId="8218"/>
    <cellStyle name="Comma 3 2 5 6 22" xfId="8219"/>
    <cellStyle name="Comma 3 2 5 6 3" xfId="8220"/>
    <cellStyle name="Comma 3 2 5 6 4" xfId="8221"/>
    <cellStyle name="Comma 3 2 5 6 5" xfId="8222"/>
    <cellStyle name="Comma 3 2 5 6 6" xfId="8223"/>
    <cellStyle name="Comma 3 2 5 6 7" xfId="8224"/>
    <cellStyle name="Comma 3 2 5 6 8" xfId="8225"/>
    <cellStyle name="Comma 3 2 5 6 9" xfId="8226"/>
    <cellStyle name="Comma 3 2 5 7" xfId="8227"/>
    <cellStyle name="Comma 3 2 5 7 10" xfId="8228"/>
    <cellStyle name="Comma 3 2 5 7 11" xfId="8229"/>
    <cellStyle name="Comma 3 2 5 7 12" xfId="8230"/>
    <cellStyle name="Comma 3 2 5 7 13" xfId="8231"/>
    <cellStyle name="Comma 3 2 5 7 14" xfId="8232"/>
    <cellStyle name="Comma 3 2 5 7 15" xfId="8233"/>
    <cellStyle name="Comma 3 2 5 7 16" xfId="8234"/>
    <cellStyle name="Comma 3 2 5 7 17" xfId="8235"/>
    <cellStyle name="Comma 3 2 5 7 18" xfId="8236"/>
    <cellStyle name="Comma 3 2 5 7 19" xfId="8237"/>
    <cellStyle name="Comma 3 2 5 7 2" xfId="8238"/>
    <cellStyle name="Comma 3 2 5 7 20" xfId="8239"/>
    <cellStyle name="Comma 3 2 5 7 21" xfId="8240"/>
    <cellStyle name="Comma 3 2 5 7 22" xfId="8241"/>
    <cellStyle name="Comma 3 2 5 7 3" xfId="8242"/>
    <cellStyle name="Comma 3 2 5 7 4" xfId="8243"/>
    <cellStyle name="Comma 3 2 5 7 5" xfId="8244"/>
    <cellStyle name="Comma 3 2 5 7 6" xfId="8245"/>
    <cellStyle name="Comma 3 2 5 7 7" xfId="8246"/>
    <cellStyle name="Comma 3 2 5 7 8" xfId="8247"/>
    <cellStyle name="Comma 3 2 5 7 9" xfId="8248"/>
    <cellStyle name="Comma 3 2 5 8" xfId="8249"/>
    <cellStyle name="Comma 3 2 5 9" xfId="8250"/>
    <cellStyle name="Comma 3 2 50" xfId="8251"/>
    <cellStyle name="Comma 3 2 51" xfId="8252"/>
    <cellStyle name="Comma 3 2 51 2" xfId="8253"/>
    <cellStyle name="Comma 3 2 52" xfId="8254"/>
    <cellStyle name="Comma 3 2 53" xfId="8255"/>
    <cellStyle name="Comma 3 2 54" xfId="8256"/>
    <cellStyle name="Comma 3 2 55" xfId="8257"/>
    <cellStyle name="Comma 3 2 56" xfId="8258"/>
    <cellStyle name="Comma 3 2 57" xfId="8259"/>
    <cellStyle name="Comma 3 2 58" xfId="8260"/>
    <cellStyle name="Comma 3 2 59" xfId="8261"/>
    <cellStyle name="Comma 3 2 6" xfId="8262"/>
    <cellStyle name="Comma 3 2 60" xfId="8263"/>
    <cellStyle name="Comma 3 2 61" xfId="8264"/>
    <cellStyle name="Comma 3 2 62" xfId="8265"/>
    <cellStyle name="Comma 3 2 62 2" xfId="8266"/>
    <cellStyle name="Comma 3 2 62 2 2" xfId="8267"/>
    <cellStyle name="Comma 3 2 62 2 2 2" xfId="8268"/>
    <cellStyle name="Comma 3 2 62 2 2 2 2" xfId="8269"/>
    <cellStyle name="Comma 3 2 62 2 2 3" xfId="8270"/>
    <cellStyle name="Comma 3 2 62 2 3" xfId="8271"/>
    <cellStyle name="Comma 3 2 62 2 3 2" xfId="8272"/>
    <cellStyle name="Comma 3 2 62 3" xfId="8273"/>
    <cellStyle name="Comma 3 2 62 3 2" xfId="8274"/>
    <cellStyle name="Comma 3 2 62 4" xfId="8275"/>
    <cellStyle name="Comma 3 2 63" xfId="8276"/>
    <cellStyle name="Comma 3 2 64" xfId="8277"/>
    <cellStyle name="Comma 3 2 65" xfId="8278"/>
    <cellStyle name="Comma 3 2 66" xfId="8279"/>
    <cellStyle name="Comma 3 2 67" xfId="8280"/>
    <cellStyle name="Comma 3 2 68" xfId="8281"/>
    <cellStyle name="Comma 3 2 69" xfId="8282"/>
    <cellStyle name="Comma 3 2 7" xfId="8283"/>
    <cellStyle name="Comma 3 2 70" xfId="8284"/>
    <cellStyle name="Comma 3 2 71" xfId="8285"/>
    <cellStyle name="Comma 3 2 72" xfId="8286"/>
    <cellStyle name="Comma 3 2 73" xfId="8287"/>
    <cellStyle name="Comma 3 2 74" xfId="8288"/>
    <cellStyle name="Comma 3 2 75" xfId="8289"/>
    <cellStyle name="Comma 3 2 76" xfId="8290"/>
    <cellStyle name="Comma 3 2 77" xfId="8291"/>
    <cellStyle name="Comma 3 2 78" xfId="8292"/>
    <cellStyle name="Comma 3 2 79" xfId="8293"/>
    <cellStyle name="Comma 3 2 8" xfId="8294"/>
    <cellStyle name="Comma 3 2 80" xfId="8295"/>
    <cellStyle name="Comma 3 2 81" xfId="8296"/>
    <cellStyle name="Comma 3 2 82" xfId="8297"/>
    <cellStyle name="Comma 3 2 83" xfId="8298"/>
    <cellStyle name="Comma 3 2 84" xfId="8299"/>
    <cellStyle name="Comma 3 2 85" xfId="8300"/>
    <cellStyle name="Comma 3 2 86" xfId="8301"/>
    <cellStyle name="Comma 3 2 87" xfId="8302"/>
    <cellStyle name="Comma 3 2 88" xfId="8303"/>
    <cellStyle name="Comma 3 2 89" xfId="8304"/>
    <cellStyle name="Comma 3 2 9" xfId="8305"/>
    <cellStyle name="Comma 3 2 90" xfId="8306"/>
    <cellStyle name="Comma 3 2 91" xfId="8307"/>
    <cellStyle name="Comma 3 2 92" xfId="8308"/>
    <cellStyle name="Comma 3 2 93" xfId="8309"/>
    <cellStyle name="Comma 3 2 94" xfId="8310"/>
    <cellStyle name="Comma 3 2 95" xfId="8311"/>
    <cellStyle name="Comma 3 2 96" xfId="8312"/>
    <cellStyle name="Comma 3 2 97" xfId="8313"/>
    <cellStyle name="Comma 3 2 98" xfId="8314"/>
    <cellStyle name="Comma 3 2 99" xfId="8315"/>
    <cellStyle name="Comma 3 20" xfId="8316"/>
    <cellStyle name="Comma 3 21" xfId="8317"/>
    <cellStyle name="Comma 3 22" xfId="8318"/>
    <cellStyle name="Comma 3 23" xfId="8319"/>
    <cellStyle name="Comma 3 24" xfId="8320"/>
    <cellStyle name="Comma 3 25" xfId="8321"/>
    <cellStyle name="Comma 3 26" xfId="8322"/>
    <cellStyle name="Comma 3 27" xfId="8323"/>
    <cellStyle name="Comma 3 28" xfId="8324"/>
    <cellStyle name="Comma 3 29" xfId="8325"/>
    <cellStyle name="Comma 3 3" xfId="8326"/>
    <cellStyle name="Comma 3 3 10" xfId="8327"/>
    <cellStyle name="Comma 3 3 11" xfId="8328"/>
    <cellStyle name="Comma 3 3 12" xfId="8329"/>
    <cellStyle name="Comma 3 3 13" xfId="8330"/>
    <cellStyle name="Comma 3 3 14" xfId="8331"/>
    <cellStyle name="Comma 3 3 15" xfId="8332"/>
    <cellStyle name="Comma 3 3 15 10" xfId="8333"/>
    <cellStyle name="Comma 3 3 15 11" xfId="8334"/>
    <cellStyle name="Comma 3 3 15 12" xfId="8335"/>
    <cellStyle name="Comma 3 3 15 13" xfId="8336"/>
    <cellStyle name="Comma 3 3 15 14" xfId="8337"/>
    <cellStyle name="Comma 3 3 15 15" xfId="8338"/>
    <cellStyle name="Comma 3 3 15 16" xfId="8339"/>
    <cellStyle name="Comma 3 3 15 17" xfId="8340"/>
    <cellStyle name="Comma 3 3 15 18" xfId="8341"/>
    <cellStyle name="Comma 3 3 15 19" xfId="8342"/>
    <cellStyle name="Comma 3 3 15 2" xfId="8343"/>
    <cellStyle name="Comma 3 3 15 20" xfId="8344"/>
    <cellStyle name="Comma 3 3 15 21" xfId="8345"/>
    <cellStyle name="Comma 3 3 15 22" xfId="8346"/>
    <cellStyle name="Comma 3 3 15 3" xfId="8347"/>
    <cellStyle name="Comma 3 3 15 4" xfId="8348"/>
    <cellStyle name="Comma 3 3 15 5" xfId="8349"/>
    <cellStyle name="Comma 3 3 15 6" xfId="8350"/>
    <cellStyle name="Comma 3 3 15 7" xfId="8351"/>
    <cellStyle name="Comma 3 3 15 8" xfId="8352"/>
    <cellStyle name="Comma 3 3 15 9" xfId="8353"/>
    <cellStyle name="Comma 3 3 16" xfId="8354"/>
    <cellStyle name="Comma 3 3 16 10" xfId="8355"/>
    <cellStyle name="Comma 3 3 16 11" xfId="8356"/>
    <cellStyle name="Comma 3 3 16 12" xfId="8357"/>
    <cellStyle name="Comma 3 3 16 13" xfId="8358"/>
    <cellStyle name="Comma 3 3 16 14" xfId="8359"/>
    <cellStyle name="Comma 3 3 16 15" xfId="8360"/>
    <cellStyle name="Comma 3 3 16 16" xfId="8361"/>
    <cellStyle name="Comma 3 3 16 17" xfId="8362"/>
    <cellStyle name="Comma 3 3 16 18" xfId="8363"/>
    <cellStyle name="Comma 3 3 16 19" xfId="8364"/>
    <cellStyle name="Comma 3 3 16 2" xfId="8365"/>
    <cellStyle name="Comma 3 3 16 20" xfId="8366"/>
    <cellStyle name="Comma 3 3 16 21" xfId="8367"/>
    <cellStyle name="Comma 3 3 16 22" xfId="8368"/>
    <cellStyle name="Comma 3 3 16 3" xfId="8369"/>
    <cellStyle name="Comma 3 3 16 4" xfId="8370"/>
    <cellStyle name="Comma 3 3 16 5" xfId="8371"/>
    <cellStyle name="Comma 3 3 16 6" xfId="8372"/>
    <cellStyle name="Comma 3 3 16 7" xfId="8373"/>
    <cellStyle name="Comma 3 3 16 8" xfId="8374"/>
    <cellStyle name="Comma 3 3 16 9" xfId="8375"/>
    <cellStyle name="Comma 3 3 17" xfId="8376"/>
    <cellStyle name="Comma 3 3 17 10" xfId="8377"/>
    <cellStyle name="Comma 3 3 17 11" xfId="8378"/>
    <cellStyle name="Comma 3 3 17 12" xfId="8379"/>
    <cellStyle name="Comma 3 3 17 13" xfId="8380"/>
    <cellStyle name="Comma 3 3 17 14" xfId="8381"/>
    <cellStyle name="Comma 3 3 17 15" xfId="8382"/>
    <cellStyle name="Comma 3 3 17 16" xfId="8383"/>
    <cellStyle name="Comma 3 3 17 17" xfId="8384"/>
    <cellStyle name="Comma 3 3 17 18" xfId="8385"/>
    <cellStyle name="Comma 3 3 17 19" xfId="8386"/>
    <cellStyle name="Comma 3 3 17 2" xfId="8387"/>
    <cellStyle name="Comma 3 3 17 20" xfId="8388"/>
    <cellStyle name="Comma 3 3 17 21" xfId="8389"/>
    <cellStyle name="Comma 3 3 17 22" xfId="8390"/>
    <cellStyle name="Comma 3 3 17 3" xfId="8391"/>
    <cellStyle name="Comma 3 3 17 4" xfId="8392"/>
    <cellStyle name="Comma 3 3 17 5" xfId="8393"/>
    <cellStyle name="Comma 3 3 17 6" xfId="8394"/>
    <cellStyle name="Comma 3 3 17 7" xfId="8395"/>
    <cellStyle name="Comma 3 3 17 8" xfId="8396"/>
    <cellStyle name="Comma 3 3 17 9" xfId="8397"/>
    <cellStyle name="Comma 3 3 18" xfId="8398"/>
    <cellStyle name="Comma 3 3 18 10" xfId="8399"/>
    <cellStyle name="Comma 3 3 18 11" xfId="8400"/>
    <cellStyle name="Comma 3 3 18 12" xfId="8401"/>
    <cellStyle name="Comma 3 3 18 13" xfId="8402"/>
    <cellStyle name="Comma 3 3 18 14" xfId="8403"/>
    <cellStyle name="Comma 3 3 18 15" xfId="8404"/>
    <cellStyle name="Comma 3 3 18 16" xfId="8405"/>
    <cellStyle name="Comma 3 3 18 17" xfId="8406"/>
    <cellStyle name="Comma 3 3 18 18" xfId="8407"/>
    <cellStyle name="Comma 3 3 18 19" xfId="8408"/>
    <cellStyle name="Comma 3 3 18 2" xfId="8409"/>
    <cellStyle name="Comma 3 3 18 20" xfId="8410"/>
    <cellStyle name="Comma 3 3 18 21" xfId="8411"/>
    <cellStyle name="Comma 3 3 18 22" xfId="8412"/>
    <cellStyle name="Comma 3 3 18 3" xfId="8413"/>
    <cellStyle name="Comma 3 3 18 4" xfId="8414"/>
    <cellStyle name="Comma 3 3 18 5" xfId="8415"/>
    <cellStyle name="Comma 3 3 18 6" xfId="8416"/>
    <cellStyle name="Comma 3 3 18 7" xfId="8417"/>
    <cellStyle name="Comma 3 3 18 8" xfId="8418"/>
    <cellStyle name="Comma 3 3 18 9" xfId="8419"/>
    <cellStyle name="Comma 3 3 19" xfId="8420"/>
    <cellStyle name="Comma 3 3 19 10" xfId="8421"/>
    <cellStyle name="Comma 3 3 19 11" xfId="8422"/>
    <cellStyle name="Comma 3 3 19 12" xfId="8423"/>
    <cellStyle name="Comma 3 3 19 13" xfId="8424"/>
    <cellStyle name="Comma 3 3 19 14" xfId="8425"/>
    <cellStyle name="Comma 3 3 19 15" xfId="8426"/>
    <cellStyle name="Comma 3 3 19 16" xfId="8427"/>
    <cellStyle name="Comma 3 3 19 17" xfId="8428"/>
    <cellStyle name="Comma 3 3 19 18" xfId="8429"/>
    <cellStyle name="Comma 3 3 19 19" xfId="8430"/>
    <cellStyle name="Comma 3 3 19 2" xfId="8431"/>
    <cellStyle name="Comma 3 3 19 20" xfId="8432"/>
    <cellStyle name="Comma 3 3 19 21" xfId="8433"/>
    <cellStyle name="Comma 3 3 19 22" xfId="8434"/>
    <cellStyle name="Comma 3 3 19 3" xfId="8435"/>
    <cellStyle name="Comma 3 3 19 4" xfId="8436"/>
    <cellStyle name="Comma 3 3 19 5" xfId="8437"/>
    <cellStyle name="Comma 3 3 19 6" xfId="8438"/>
    <cellStyle name="Comma 3 3 19 7" xfId="8439"/>
    <cellStyle name="Comma 3 3 19 8" xfId="8440"/>
    <cellStyle name="Comma 3 3 19 9" xfId="8441"/>
    <cellStyle name="Comma 3 3 2" xfId="8442"/>
    <cellStyle name="Comma 3 3 2 10" xfId="8443"/>
    <cellStyle name="Comma 3 3 2 11" xfId="8444"/>
    <cellStyle name="Comma 3 3 2 12" xfId="8445"/>
    <cellStyle name="Comma 3 3 2 13" xfId="8446"/>
    <cellStyle name="Comma 3 3 2 14" xfId="8447"/>
    <cellStyle name="Comma 3 3 2 15" xfId="8448"/>
    <cellStyle name="Comma 3 3 2 16" xfId="8449"/>
    <cellStyle name="Comma 3 3 2 17" xfId="8450"/>
    <cellStyle name="Comma 3 3 2 18" xfId="8451"/>
    <cellStyle name="Comma 3 3 2 19" xfId="8452"/>
    <cellStyle name="Comma 3 3 2 2" xfId="8453"/>
    <cellStyle name="Comma 3 3 2 2 10" xfId="8454"/>
    <cellStyle name="Comma 3 3 2 2 11" xfId="8455"/>
    <cellStyle name="Comma 3 3 2 2 12" xfId="8456"/>
    <cellStyle name="Comma 3 3 2 2 13" xfId="8457"/>
    <cellStyle name="Comma 3 3 2 2 14" xfId="8458"/>
    <cellStyle name="Comma 3 3 2 2 14 10" xfId="8459"/>
    <cellStyle name="Comma 3 3 2 2 14 11" xfId="8460"/>
    <cellStyle name="Comma 3 3 2 2 14 12" xfId="8461"/>
    <cellStyle name="Comma 3 3 2 2 14 13" xfId="8462"/>
    <cellStyle name="Comma 3 3 2 2 14 14" xfId="8463"/>
    <cellStyle name="Comma 3 3 2 2 14 15" xfId="8464"/>
    <cellStyle name="Comma 3 3 2 2 14 16" xfId="8465"/>
    <cellStyle name="Comma 3 3 2 2 14 17" xfId="8466"/>
    <cellStyle name="Comma 3 3 2 2 14 18" xfId="8467"/>
    <cellStyle name="Comma 3 3 2 2 14 19" xfId="8468"/>
    <cellStyle name="Comma 3 3 2 2 14 2" xfId="8469"/>
    <cellStyle name="Comma 3 3 2 2 14 20" xfId="8470"/>
    <cellStyle name="Comma 3 3 2 2 14 21" xfId="8471"/>
    <cellStyle name="Comma 3 3 2 2 14 22" xfId="8472"/>
    <cellStyle name="Comma 3 3 2 2 14 3" xfId="8473"/>
    <cellStyle name="Comma 3 3 2 2 14 4" xfId="8474"/>
    <cellStyle name="Comma 3 3 2 2 14 5" xfId="8475"/>
    <cellStyle name="Comma 3 3 2 2 14 6" xfId="8476"/>
    <cellStyle name="Comma 3 3 2 2 14 7" xfId="8477"/>
    <cellStyle name="Comma 3 3 2 2 14 8" xfId="8478"/>
    <cellStyle name="Comma 3 3 2 2 14 9" xfId="8479"/>
    <cellStyle name="Comma 3 3 2 2 15" xfId="8480"/>
    <cellStyle name="Comma 3 3 2 2 15 10" xfId="8481"/>
    <cellStyle name="Comma 3 3 2 2 15 11" xfId="8482"/>
    <cellStyle name="Comma 3 3 2 2 15 12" xfId="8483"/>
    <cellStyle name="Comma 3 3 2 2 15 13" xfId="8484"/>
    <cellStyle name="Comma 3 3 2 2 15 14" xfId="8485"/>
    <cellStyle name="Comma 3 3 2 2 15 15" xfId="8486"/>
    <cellStyle name="Comma 3 3 2 2 15 16" xfId="8487"/>
    <cellStyle name="Comma 3 3 2 2 15 17" xfId="8488"/>
    <cellStyle name="Comma 3 3 2 2 15 18" xfId="8489"/>
    <cellStyle name="Comma 3 3 2 2 15 19" xfId="8490"/>
    <cellStyle name="Comma 3 3 2 2 15 2" xfId="8491"/>
    <cellStyle name="Comma 3 3 2 2 15 20" xfId="8492"/>
    <cellStyle name="Comma 3 3 2 2 15 21" xfId="8493"/>
    <cellStyle name="Comma 3 3 2 2 15 22" xfId="8494"/>
    <cellStyle name="Comma 3 3 2 2 15 3" xfId="8495"/>
    <cellStyle name="Comma 3 3 2 2 15 4" xfId="8496"/>
    <cellStyle name="Comma 3 3 2 2 15 5" xfId="8497"/>
    <cellStyle name="Comma 3 3 2 2 15 6" xfId="8498"/>
    <cellStyle name="Comma 3 3 2 2 15 7" xfId="8499"/>
    <cellStyle name="Comma 3 3 2 2 15 8" xfId="8500"/>
    <cellStyle name="Comma 3 3 2 2 15 9" xfId="8501"/>
    <cellStyle name="Comma 3 3 2 2 16" xfId="8502"/>
    <cellStyle name="Comma 3 3 2 2 16 10" xfId="8503"/>
    <cellStyle name="Comma 3 3 2 2 16 11" xfId="8504"/>
    <cellStyle name="Comma 3 3 2 2 16 12" xfId="8505"/>
    <cellStyle name="Comma 3 3 2 2 16 13" xfId="8506"/>
    <cellStyle name="Comma 3 3 2 2 16 14" xfId="8507"/>
    <cellStyle name="Comma 3 3 2 2 16 15" xfId="8508"/>
    <cellStyle name="Comma 3 3 2 2 16 16" xfId="8509"/>
    <cellStyle name="Comma 3 3 2 2 16 17" xfId="8510"/>
    <cellStyle name="Comma 3 3 2 2 16 18" xfId="8511"/>
    <cellStyle name="Comma 3 3 2 2 16 19" xfId="8512"/>
    <cellStyle name="Comma 3 3 2 2 16 2" xfId="8513"/>
    <cellStyle name="Comma 3 3 2 2 16 20" xfId="8514"/>
    <cellStyle name="Comma 3 3 2 2 16 21" xfId="8515"/>
    <cellStyle name="Comma 3 3 2 2 16 22" xfId="8516"/>
    <cellStyle name="Comma 3 3 2 2 16 3" xfId="8517"/>
    <cellStyle name="Comma 3 3 2 2 16 4" xfId="8518"/>
    <cellStyle name="Comma 3 3 2 2 16 5" xfId="8519"/>
    <cellStyle name="Comma 3 3 2 2 16 6" xfId="8520"/>
    <cellStyle name="Comma 3 3 2 2 16 7" xfId="8521"/>
    <cellStyle name="Comma 3 3 2 2 16 8" xfId="8522"/>
    <cellStyle name="Comma 3 3 2 2 16 9" xfId="8523"/>
    <cellStyle name="Comma 3 3 2 2 17" xfId="8524"/>
    <cellStyle name="Comma 3 3 2 2 17 10" xfId="8525"/>
    <cellStyle name="Comma 3 3 2 2 17 11" xfId="8526"/>
    <cellStyle name="Comma 3 3 2 2 17 12" xfId="8527"/>
    <cellStyle name="Comma 3 3 2 2 17 13" xfId="8528"/>
    <cellStyle name="Comma 3 3 2 2 17 14" xfId="8529"/>
    <cellStyle name="Comma 3 3 2 2 17 15" xfId="8530"/>
    <cellStyle name="Comma 3 3 2 2 17 16" xfId="8531"/>
    <cellStyle name="Comma 3 3 2 2 17 17" xfId="8532"/>
    <cellStyle name="Comma 3 3 2 2 17 18" xfId="8533"/>
    <cellStyle name="Comma 3 3 2 2 17 19" xfId="8534"/>
    <cellStyle name="Comma 3 3 2 2 17 2" xfId="8535"/>
    <cellStyle name="Comma 3 3 2 2 17 20" xfId="8536"/>
    <cellStyle name="Comma 3 3 2 2 17 21" xfId="8537"/>
    <cellStyle name="Comma 3 3 2 2 17 22" xfId="8538"/>
    <cellStyle name="Comma 3 3 2 2 17 3" xfId="8539"/>
    <cellStyle name="Comma 3 3 2 2 17 4" xfId="8540"/>
    <cellStyle name="Comma 3 3 2 2 17 5" xfId="8541"/>
    <cellStyle name="Comma 3 3 2 2 17 6" xfId="8542"/>
    <cellStyle name="Comma 3 3 2 2 17 7" xfId="8543"/>
    <cellStyle name="Comma 3 3 2 2 17 8" xfId="8544"/>
    <cellStyle name="Comma 3 3 2 2 17 9" xfId="8545"/>
    <cellStyle name="Comma 3 3 2 2 18" xfId="8546"/>
    <cellStyle name="Comma 3 3 2 2 18 10" xfId="8547"/>
    <cellStyle name="Comma 3 3 2 2 18 11" xfId="8548"/>
    <cellStyle name="Comma 3 3 2 2 18 12" xfId="8549"/>
    <cellStyle name="Comma 3 3 2 2 18 13" xfId="8550"/>
    <cellStyle name="Comma 3 3 2 2 18 14" xfId="8551"/>
    <cellStyle name="Comma 3 3 2 2 18 15" xfId="8552"/>
    <cellStyle name="Comma 3 3 2 2 18 16" xfId="8553"/>
    <cellStyle name="Comma 3 3 2 2 18 17" xfId="8554"/>
    <cellStyle name="Comma 3 3 2 2 18 18" xfId="8555"/>
    <cellStyle name="Comma 3 3 2 2 18 19" xfId="8556"/>
    <cellStyle name="Comma 3 3 2 2 18 2" xfId="8557"/>
    <cellStyle name="Comma 3 3 2 2 18 20" xfId="8558"/>
    <cellStyle name="Comma 3 3 2 2 18 21" xfId="8559"/>
    <cellStyle name="Comma 3 3 2 2 18 22" xfId="8560"/>
    <cellStyle name="Comma 3 3 2 2 18 3" xfId="8561"/>
    <cellStyle name="Comma 3 3 2 2 18 4" xfId="8562"/>
    <cellStyle name="Comma 3 3 2 2 18 5" xfId="8563"/>
    <cellStyle name="Comma 3 3 2 2 18 6" xfId="8564"/>
    <cellStyle name="Comma 3 3 2 2 18 7" xfId="8565"/>
    <cellStyle name="Comma 3 3 2 2 18 8" xfId="8566"/>
    <cellStyle name="Comma 3 3 2 2 18 9" xfId="8567"/>
    <cellStyle name="Comma 3 3 2 2 19" xfId="8568"/>
    <cellStyle name="Comma 3 3 2 2 19 10" xfId="8569"/>
    <cellStyle name="Comma 3 3 2 2 19 11" xfId="8570"/>
    <cellStyle name="Comma 3 3 2 2 19 12" xfId="8571"/>
    <cellStyle name="Comma 3 3 2 2 19 13" xfId="8572"/>
    <cellStyle name="Comma 3 3 2 2 19 14" xfId="8573"/>
    <cellStyle name="Comma 3 3 2 2 19 15" xfId="8574"/>
    <cellStyle name="Comma 3 3 2 2 19 16" xfId="8575"/>
    <cellStyle name="Comma 3 3 2 2 19 17" xfId="8576"/>
    <cellStyle name="Comma 3 3 2 2 19 18" xfId="8577"/>
    <cellStyle name="Comma 3 3 2 2 19 19" xfId="8578"/>
    <cellStyle name="Comma 3 3 2 2 19 2" xfId="8579"/>
    <cellStyle name="Comma 3 3 2 2 19 20" xfId="8580"/>
    <cellStyle name="Comma 3 3 2 2 19 21" xfId="8581"/>
    <cellStyle name="Comma 3 3 2 2 19 22" xfId="8582"/>
    <cellStyle name="Comma 3 3 2 2 19 3" xfId="8583"/>
    <cellStyle name="Comma 3 3 2 2 19 4" xfId="8584"/>
    <cellStyle name="Comma 3 3 2 2 19 5" xfId="8585"/>
    <cellStyle name="Comma 3 3 2 2 19 6" xfId="8586"/>
    <cellStyle name="Comma 3 3 2 2 19 7" xfId="8587"/>
    <cellStyle name="Comma 3 3 2 2 19 8" xfId="8588"/>
    <cellStyle name="Comma 3 3 2 2 19 9" xfId="8589"/>
    <cellStyle name="Comma 3 3 2 2 2" xfId="8590"/>
    <cellStyle name="Comma 3 3 2 2 2 10" xfId="8591"/>
    <cellStyle name="Comma 3 3 2 2 2 11" xfId="8592"/>
    <cellStyle name="Comma 3 3 2 2 2 12" xfId="8593"/>
    <cellStyle name="Comma 3 3 2 2 2 13" xfId="8594"/>
    <cellStyle name="Comma 3 3 2 2 2 14" xfId="8595"/>
    <cellStyle name="Comma 3 3 2 2 2 15" xfId="8596"/>
    <cellStyle name="Comma 3 3 2 2 2 16" xfId="8597"/>
    <cellStyle name="Comma 3 3 2 2 2 17" xfId="8598"/>
    <cellStyle name="Comma 3 3 2 2 2 18" xfId="8599"/>
    <cellStyle name="Comma 3 3 2 2 2 19" xfId="8600"/>
    <cellStyle name="Comma 3 3 2 2 2 2" xfId="8601"/>
    <cellStyle name="Comma 3 3 2 2 2 2 10" xfId="8602"/>
    <cellStyle name="Comma 3 3 2 2 2 2 10 10" xfId="8603"/>
    <cellStyle name="Comma 3 3 2 2 2 2 10 11" xfId="8604"/>
    <cellStyle name="Comma 3 3 2 2 2 2 10 12" xfId="8605"/>
    <cellStyle name="Comma 3 3 2 2 2 2 10 13" xfId="8606"/>
    <cellStyle name="Comma 3 3 2 2 2 2 10 14" xfId="8607"/>
    <cellStyle name="Comma 3 3 2 2 2 2 10 15" xfId="8608"/>
    <cellStyle name="Comma 3 3 2 2 2 2 10 16" xfId="8609"/>
    <cellStyle name="Comma 3 3 2 2 2 2 10 17" xfId="8610"/>
    <cellStyle name="Comma 3 3 2 2 2 2 10 18" xfId="8611"/>
    <cellStyle name="Comma 3 3 2 2 2 2 10 19" xfId="8612"/>
    <cellStyle name="Comma 3 3 2 2 2 2 10 2" xfId="8613"/>
    <cellStyle name="Comma 3 3 2 2 2 2 10 20" xfId="8614"/>
    <cellStyle name="Comma 3 3 2 2 2 2 10 21" xfId="8615"/>
    <cellStyle name="Comma 3 3 2 2 2 2 10 22" xfId="8616"/>
    <cellStyle name="Comma 3 3 2 2 2 2 10 3" xfId="8617"/>
    <cellStyle name="Comma 3 3 2 2 2 2 10 4" xfId="8618"/>
    <cellStyle name="Comma 3 3 2 2 2 2 10 5" xfId="8619"/>
    <cellStyle name="Comma 3 3 2 2 2 2 10 6" xfId="8620"/>
    <cellStyle name="Comma 3 3 2 2 2 2 10 7" xfId="8621"/>
    <cellStyle name="Comma 3 3 2 2 2 2 10 8" xfId="8622"/>
    <cellStyle name="Comma 3 3 2 2 2 2 10 9" xfId="8623"/>
    <cellStyle name="Comma 3 3 2 2 2 2 11" xfId="8624"/>
    <cellStyle name="Comma 3 3 2 2 2 2 11 10" xfId="8625"/>
    <cellStyle name="Comma 3 3 2 2 2 2 11 11" xfId="8626"/>
    <cellStyle name="Comma 3 3 2 2 2 2 11 12" xfId="8627"/>
    <cellStyle name="Comma 3 3 2 2 2 2 11 13" xfId="8628"/>
    <cellStyle name="Comma 3 3 2 2 2 2 11 14" xfId="8629"/>
    <cellStyle name="Comma 3 3 2 2 2 2 11 15" xfId="8630"/>
    <cellStyle name="Comma 3 3 2 2 2 2 11 16" xfId="8631"/>
    <cellStyle name="Comma 3 3 2 2 2 2 11 17" xfId="8632"/>
    <cellStyle name="Comma 3 3 2 2 2 2 11 18" xfId="8633"/>
    <cellStyle name="Comma 3 3 2 2 2 2 11 19" xfId="8634"/>
    <cellStyle name="Comma 3 3 2 2 2 2 11 2" xfId="8635"/>
    <cellStyle name="Comma 3 3 2 2 2 2 11 20" xfId="8636"/>
    <cellStyle name="Comma 3 3 2 2 2 2 11 21" xfId="8637"/>
    <cellStyle name="Comma 3 3 2 2 2 2 11 22" xfId="8638"/>
    <cellStyle name="Comma 3 3 2 2 2 2 11 3" xfId="8639"/>
    <cellStyle name="Comma 3 3 2 2 2 2 11 4" xfId="8640"/>
    <cellStyle name="Comma 3 3 2 2 2 2 11 5" xfId="8641"/>
    <cellStyle name="Comma 3 3 2 2 2 2 11 6" xfId="8642"/>
    <cellStyle name="Comma 3 3 2 2 2 2 11 7" xfId="8643"/>
    <cellStyle name="Comma 3 3 2 2 2 2 11 8" xfId="8644"/>
    <cellStyle name="Comma 3 3 2 2 2 2 11 9" xfId="8645"/>
    <cellStyle name="Comma 3 3 2 2 2 2 12" xfId="8646"/>
    <cellStyle name="Comma 3 3 2 2 2 2 12 10" xfId="8647"/>
    <cellStyle name="Comma 3 3 2 2 2 2 12 11" xfId="8648"/>
    <cellStyle name="Comma 3 3 2 2 2 2 12 12" xfId="8649"/>
    <cellStyle name="Comma 3 3 2 2 2 2 12 13" xfId="8650"/>
    <cellStyle name="Comma 3 3 2 2 2 2 12 14" xfId="8651"/>
    <cellStyle name="Comma 3 3 2 2 2 2 12 15" xfId="8652"/>
    <cellStyle name="Comma 3 3 2 2 2 2 12 16" xfId="8653"/>
    <cellStyle name="Comma 3 3 2 2 2 2 12 17" xfId="8654"/>
    <cellStyle name="Comma 3 3 2 2 2 2 12 18" xfId="8655"/>
    <cellStyle name="Comma 3 3 2 2 2 2 12 19" xfId="8656"/>
    <cellStyle name="Comma 3 3 2 2 2 2 12 2" xfId="8657"/>
    <cellStyle name="Comma 3 3 2 2 2 2 12 20" xfId="8658"/>
    <cellStyle name="Comma 3 3 2 2 2 2 12 21" xfId="8659"/>
    <cellStyle name="Comma 3 3 2 2 2 2 12 22" xfId="8660"/>
    <cellStyle name="Comma 3 3 2 2 2 2 12 3" xfId="8661"/>
    <cellStyle name="Comma 3 3 2 2 2 2 12 4" xfId="8662"/>
    <cellStyle name="Comma 3 3 2 2 2 2 12 5" xfId="8663"/>
    <cellStyle name="Comma 3 3 2 2 2 2 12 6" xfId="8664"/>
    <cellStyle name="Comma 3 3 2 2 2 2 12 7" xfId="8665"/>
    <cellStyle name="Comma 3 3 2 2 2 2 12 8" xfId="8666"/>
    <cellStyle name="Comma 3 3 2 2 2 2 12 9" xfId="8667"/>
    <cellStyle name="Comma 3 3 2 2 2 2 13" xfId="8668"/>
    <cellStyle name="Comma 3 3 2 2 2 2 13 10" xfId="8669"/>
    <cellStyle name="Comma 3 3 2 2 2 2 13 11" xfId="8670"/>
    <cellStyle name="Comma 3 3 2 2 2 2 13 12" xfId="8671"/>
    <cellStyle name="Comma 3 3 2 2 2 2 13 13" xfId="8672"/>
    <cellStyle name="Comma 3 3 2 2 2 2 13 14" xfId="8673"/>
    <cellStyle name="Comma 3 3 2 2 2 2 13 15" xfId="8674"/>
    <cellStyle name="Comma 3 3 2 2 2 2 13 16" xfId="8675"/>
    <cellStyle name="Comma 3 3 2 2 2 2 13 17" xfId="8676"/>
    <cellStyle name="Comma 3 3 2 2 2 2 13 18" xfId="8677"/>
    <cellStyle name="Comma 3 3 2 2 2 2 13 19" xfId="8678"/>
    <cellStyle name="Comma 3 3 2 2 2 2 13 2" xfId="8679"/>
    <cellStyle name="Comma 3 3 2 2 2 2 13 20" xfId="8680"/>
    <cellStyle name="Comma 3 3 2 2 2 2 13 21" xfId="8681"/>
    <cellStyle name="Comma 3 3 2 2 2 2 13 22" xfId="8682"/>
    <cellStyle name="Comma 3 3 2 2 2 2 13 3" xfId="8683"/>
    <cellStyle name="Comma 3 3 2 2 2 2 13 4" xfId="8684"/>
    <cellStyle name="Comma 3 3 2 2 2 2 13 5" xfId="8685"/>
    <cellStyle name="Comma 3 3 2 2 2 2 13 6" xfId="8686"/>
    <cellStyle name="Comma 3 3 2 2 2 2 13 7" xfId="8687"/>
    <cellStyle name="Comma 3 3 2 2 2 2 13 8" xfId="8688"/>
    <cellStyle name="Comma 3 3 2 2 2 2 13 9" xfId="8689"/>
    <cellStyle name="Comma 3 3 2 2 2 2 14" xfId="8690"/>
    <cellStyle name="Comma 3 3 2 2 2 2 14 10" xfId="8691"/>
    <cellStyle name="Comma 3 3 2 2 2 2 14 11" xfId="8692"/>
    <cellStyle name="Comma 3 3 2 2 2 2 14 12" xfId="8693"/>
    <cellStyle name="Comma 3 3 2 2 2 2 14 13" xfId="8694"/>
    <cellStyle name="Comma 3 3 2 2 2 2 14 14" xfId="8695"/>
    <cellStyle name="Comma 3 3 2 2 2 2 14 15" xfId="8696"/>
    <cellStyle name="Comma 3 3 2 2 2 2 14 16" xfId="8697"/>
    <cellStyle name="Comma 3 3 2 2 2 2 14 17" xfId="8698"/>
    <cellStyle name="Comma 3 3 2 2 2 2 14 18" xfId="8699"/>
    <cellStyle name="Comma 3 3 2 2 2 2 14 19" xfId="8700"/>
    <cellStyle name="Comma 3 3 2 2 2 2 14 2" xfId="8701"/>
    <cellStyle name="Comma 3 3 2 2 2 2 14 20" xfId="8702"/>
    <cellStyle name="Comma 3 3 2 2 2 2 14 21" xfId="8703"/>
    <cellStyle name="Comma 3 3 2 2 2 2 14 22" xfId="8704"/>
    <cellStyle name="Comma 3 3 2 2 2 2 14 3" xfId="8705"/>
    <cellStyle name="Comma 3 3 2 2 2 2 14 4" xfId="8706"/>
    <cellStyle name="Comma 3 3 2 2 2 2 14 5" xfId="8707"/>
    <cellStyle name="Comma 3 3 2 2 2 2 14 6" xfId="8708"/>
    <cellStyle name="Comma 3 3 2 2 2 2 14 7" xfId="8709"/>
    <cellStyle name="Comma 3 3 2 2 2 2 14 8" xfId="8710"/>
    <cellStyle name="Comma 3 3 2 2 2 2 14 9" xfId="8711"/>
    <cellStyle name="Comma 3 3 2 2 2 2 15" xfId="8712"/>
    <cellStyle name="Comma 3 3 2 2 2 2 15 10" xfId="8713"/>
    <cellStyle name="Comma 3 3 2 2 2 2 15 11" xfId="8714"/>
    <cellStyle name="Comma 3 3 2 2 2 2 15 12" xfId="8715"/>
    <cellStyle name="Comma 3 3 2 2 2 2 15 13" xfId="8716"/>
    <cellStyle name="Comma 3 3 2 2 2 2 15 14" xfId="8717"/>
    <cellStyle name="Comma 3 3 2 2 2 2 15 15" xfId="8718"/>
    <cellStyle name="Comma 3 3 2 2 2 2 15 16" xfId="8719"/>
    <cellStyle name="Comma 3 3 2 2 2 2 15 17" xfId="8720"/>
    <cellStyle name="Comma 3 3 2 2 2 2 15 18" xfId="8721"/>
    <cellStyle name="Comma 3 3 2 2 2 2 15 19" xfId="8722"/>
    <cellStyle name="Comma 3 3 2 2 2 2 15 2" xfId="8723"/>
    <cellStyle name="Comma 3 3 2 2 2 2 15 20" xfId="8724"/>
    <cellStyle name="Comma 3 3 2 2 2 2 15 21" xfId="8725"/>
    <cellStyle name="Comma 3 3 2 2 2 2 15 22" xfId="8726"/>
    <cellStyle name="Comma 3 3 2 2 2 2 15 3" xfId="8727"/>
    <cellStyle name="Comma 3 3 2 2 2 2 15 4" xfId="8728"/>
    <cellStyle name="Comma 3 3 2 2 2 2 15 5" xfId="8729"/>
    <cellStyle name="Comma 3 3 2 2 2 2 15 6" xfId="8730"/>
    <cellStyle name="Comma 3 3 2 2 2 2 15 7" xfId="8731"/>
    <cellStyle name="Comma 3 3 2 2 2 2 15 8" xfId="8732"/>
    <cellStyle name="Comma 3 3 2 2 2 2 15 9" xfId="8733"/>
    <cellStyle name="Comma 3 3 2 2 2 2 16" xfId="8734"/>
    <cellStyle name="Comma 3 3 2 2 2 2 16 10" xfId="8735"/>
    <cellStyle name="Comma 3 3 2 2 2 2 16 11" xfId="8736"/>
    <cellStyle name="Comma 3 3 2 2 2 2 16 12" xfId="8737"/>
    <cellStyle name="Comma 3 3 2 2 2 2 16 13" xfId="8738"/>
    <cellStyle name="Comma 3 3 2 2 2 2 16 14" xfId="8739"/>
    <cellStyle name="Comma 3 3 2 2 2 2 16 15" xfId="8740"/>
    <cellStyle name="Comma 3 3 2 2 2 2 16 16" xfId="8741"/>
    <cellStyle name="Comma 3 3 2 2 2 2 16 17" xfId="8742"/>
    <cellStyle name="Comma 3 3 2 2 2 2 16 18" xfId="8743"/>
    <cellStyle name="Comma 3 3 2 2 2 2 16 19" xfId="8744"/>
    <cellStyle name="Comma 3 3 2 2 2 2 16 2" xfId="8745"/>
    <cellStyle name="Comma 3 3 2 2 2 2 16 20" xfId="8746"/>
    <cellStyle name="Comma 3 3 2 2 2 2 16 21" xfId="8747"/>
    <cellStyle name="Comma 3 3 2 2 2 2 16 22" xfId="8748"/>
    <cellStyle name="Comma 3 3 2 2 2 2 16 3" xfId="8749"/>
    <cellStyle name="Comma 3 3 2 2 2 2 16 4" xfId="8750"/>
    <cellStyle name="Comma 3 3 2 2 2 2 16 5" xfId="8751"/>
    <cellStyle name="Comma 3 3 2 2 2 2 16 6" xfId="8752"/>
    <cellStyle name="Comma 3 3 2 2 2 2 16 7" xfId="8753"/>
    <cellStyle name="Comma 3 3 2 2 2 2 16 8" xfId="8754"/>
    <cellStyle name="Comma 3 3 2 2 2 2 16 9" xfId="8755"/>
    <cellStyle name="Comma 3 3 2 2 2 2 17" xfId="8756"/>
    <cellStyle name="Comma 3 3 2 2 2 2 17 10" xfId="8757"/>
    <cellStyle name="Comma 3 3 2 2 2 2 17 11" xfId="8758"/>
    <cellStyle name="Comma 3 3 2 2 2 2 17 12" xfId="8759"/>
    <cellStyle name="Comma 3 3 2 2 2 2 17 13" xfId="8760"/>
    <cellStyle name="Comma 3 3 2 2 2 2 17 14" xfId="8761"/>
    <cellStyle name="Comma 3 3 2 2 2 2 17 15" xfId="8762"/>
    <cellStyle name="Comma 3 3 2 2 2 2 17 16" xfId="8763"/>
    <cellStyle name="Comma 3 3 2 2 2 2 17 17" xfId="8764"/>
    <cellStyle name="Comma 3 3 2 2 2 2 17 18" xfId="8765"/>
    <cellStyle name="Comma 3 3 2 2 2 2 17 19" xfId="8766"/>
    <cellStyle name="Comma 3 3 2 2 2 2 17 2" xfId="8767"/>
    <cellStyle name="Comma 3 3 2 2 2 2 17 20" xfId="8768"/>
    <cellStyle name="Comma 3 3 2 2 2 2 17 21" xfId="8769"/>
    <cellStyle name="Comma 3 3 2 2 2 2 17 22" xfId="8770"/>
    <cellStyle name="Comma 3 3 2 2 2 2 17 3" xfId="8771"/>
    <cellStyle name="Comma 3 3 2 2 2 2 17 4" xfId="8772"/>
    <cellStyle name="Comma 3 3 2 2 2 2 17 5" xfId="8773"/>
    <cellStyle name="Comma 3 3 2 2 2 2 17 6" xfId="8774"/>
    <cellStyle name="Comma 3 3 2 2 2 2 17 7" xfId="8775"/>
    <cellStyle name="Comma 3 3 2 2 2 2 17 8" xfId="8776"/>
    <cellStyle name="Comma 3 3 2 2 2 2 17 9" xfId="8777"/>
    <cellStyle name="Comma 3 3 2 2 2 2 18" xfId="8778"/>
    <cellStyle name="Comma 3 3 2 2 2 2 18 10" xfId="8779"/>
    <cellStyle name="Comma 3 3 2 2 2 2 18 11" xfId="8780"/>
    <cellStyle name="Comma 3 3 2 2 2 2 18 12" xfId="8781"/>
    <cellStyle name="Comma 3 3 2 2 2 2 18 13" xfId="8782"/>
    <cellStyle name="Comma 3 3 2 2 2 2 18 14" xfId="8783"/>
    <cellStyle name="Comma 3 3 2 2 2 2 18 15" xfId="8784"/>
    <cellStyle name="Comma 3 3 2 2 2 2 18 16" xfId="8785"/>
    <cellStyle name="Comma 3 3 2 2 2 2 18 17" xfId="8786"/>
    <cellStyle name="Comma 3 3 2 2 2 2 18 18" xfId="8787"/>
    <cellStyle name="Comma 3 3 2 2 2 2 18 19" xfId="8788"/>
    <cellStyle name="Comma 3 3 2 2 2 2 18 2" xfId="8789"/>
    <cellStyle name="Comma 3 3 2 2 2 2 18 20" xfId="8790"/>
    <cellStyle name="Comma 3 3 2 2 2 2 18 21" xfId="8791"/>
    <cellStyle name="Comma 3 3 2 2 2 2 18 22" xfId="8792"/>
    <cellStyle name="Comma 3 3 2 2 2 2 18 3" xfId="8793"/>
    <cellStyle name="Comma 3 3 2 2 2 2 18 4" xfId="8794"/>
    <cellStyle name="Comma 3 3 2 2 2 2 18 5" xfId="8795"/>
    <cellStyle name="Comma 3 3 2 2 2 2 18 6" xfId="8796"/>
    <cellStyle name="Comma 3 3 2 2 2 2 18 7" xfId="8797"/>
    <cellStyle name="Comma 3 3 2 2 2 2 18 8" xfId="8798"/>
    <cellStyle name="Comma 3 3 2 2 2 2 18 9" xfId="8799"/>
    <cellStyle name="Comma 3 3 2 2 2 2 19" xfId="8800"/>
    <cellStyle name="Comma 3 3 2 2 2 2 19 10" xfId="8801"/>
    <cellStyle name="Comma 3 3 2 2 2 2 19 11" xfId="8802"/>
    <cellStyle name="Comma 3 3 2 2 2 2 19 12" xfId="8803"/>
    <cellStyle name="Comma 3 3 2 2 2 2 19 13" xfId="8804"/>
    <cellStyle name="Comma 3 3 2 2 2 2 19 14" xfId="8805"/>
    <cellStyle name="Comma 3 3 2 2 2 2 19 15" xfId="8806"/>
    <cellStyle name="Comma 3 3 2 2 2 2 19 16" xfId="8807"/>
    <cellStyle name="Comma 3 3 2 2 2 2 19 17" xfId="8808"/>
    <cellStyle name="Comma 3 3 2 2 2 2 19 18" xfId="8809"/>
    <cellStyle name="Comma 3 3 2 2 2 2 19 19" xfId="8810"/>
    <cellStyle name="Comma 3 3 2 2 2 2 19 2" xfId="8811"/>
    <cellStyle name="Comma 3 3 2 2 2 2 19 20" xfId="8812"/>
    <cellStyle name="Comma 3 3 2 2 2 2 19 21" xfId="8813"/>
    <cellStyle name="Comma 3 3 2 2 2 2 19 22" xfId="8814"/>
    <cellStyle name="Comma 3 3 2 2 2 2 19 3" xfId="8815"/>
    <cellStyle name="Comma 3 3 2 2 2 2 19 4" xfId="8816"/>
    <cellStyle name="Comma 3 3 2 2 2 2 19 5" xfId="8817"/>
    <cellStyle name="Comma 3 3 2 2 2 2 19 6" xfId="8818"/>
    <cellStyle name="Comma 3 3 2 2 2 2 19 7" xfId="8819"/>
    <cellStyle name="Comma 3 3 2 2 2 2 19 8" xfId="8820"/>
    <cellStyle name="Comma 3 3 2 2 2 2 19 9" xfId="8821"/>
    <cellStyle name="Comma 3 3 2 2 2 2 2" xfId="8822"/>
    <cellStyle name="Comma 3 3 2 2 2 2 2 10" xfId="8823"/>
    <cellStyle name="Comma 3 3 2 2 2 2 2 11" xfId="8824"/>
    <cellStyle name="Comma 3 3 2 2 2 2 2 12" xfId="8825"/>
    <cellStyle name="Comma 3 3 2 2 2 2 2 13" xfId="8826"/>
    <cellStyle name="Comma 3 3 2 2 2 2 2 14" xfId="8827"/>
    <cellStyle name="Comma 3 3 2 2 2 2 2 15" xfId="8828"/>
    <cellStyle name="Comma 3 3 2 2 2 2 2 16" xfId="8829"/>
    <cellStyle name="Comma 3 3 2 2 2 2 2 17" xfId="8830"/>
    <cellStyle name="Comma 3 3 2 2 2 2 2 18" xfId="8831"/>
    <cellStyle name="Comma 3 3 2 2 2 2 2 19" xfId="8832"/>
    <cellStyle name="Comma 3 3 2 2 2 2 2 2" xfId="8833"/>
    <cellStyle name="Comma 3 3 2 2 2 2 2 20" xfId="8834"/>
    <cellStyle name="Comma 3 3 2 2 2 2 2 21" xfId="8835"/>
    <cellStyle name="Comma 3 3 2 2 2 2 2 22" xfId="8836"/>
    <cellStyle name="Comma 3 3 2 2 2 2 2 23" xfId="8837"/>
    <cellStyle name="Comma 3 3 2 2 2 2 2 24" xfId="8838"/>
    <cellStyle name="Comma 3 3 2 2 2 2 2 25" xfId="8839"/>
    <cellStyle name="Comma 3 3 2 2 2 2 2 26" xfId="8840"/>
    <cellStyle name="Comma 3 3 2 2 2 2 2 27" xfId="8841"/>
    <cellStyle name="Comma 3 3 2 2 2 2 2 28" xfId="8842"/>
    <cellStyle name="Comma 3 3 2 2 2 2 2 29" xfId="8843"/>
    <cellStyle name="Comma 3 3 2 2 2 2 2 3" xfId="8844"/>
    <cellStyle name="Comma 3 3 2 2 2 2 2 30" xfId="8845"/>
    <cellStyle name="Comma 3 3 2 2 2 2 2 31" xfId="8846"/>
    <cellStyle name="Comma 3 3 2 2 2 2 2 32" xfId="8847"/>
    <cellStyle name="Comma 3 3 2 2 2 2 2 33" xfId="8848"/>
    <cellStyle name="Comma 3 3 2 2 2 2 2 34" xfId="8849"/>
    <cellStyle name="Comma 3 3 2 2 2 2 2 35" xfId="8850"/>
    <cellStyle name="Comma 3 3 2 2 2 2 2 36" xfId="8851"/>
    <cellStyle name="Comma 3 3 2 2 2 2 2 37" xfId="8852"/>
    <cellStyle name="Comma 3 3 2 2 2 2 2 38" xfId="8853"/>
    <cellStyle name="Comma 3 3 2 2 2 2 2 39" xfId="8854"/>
    <cellStyle name="Comma 3 3 2 2 2 2 2 4" xfId="8855"/>
    <cellStyle name="Comma 3 3 2 2 2 2 2 40" xfId="8856"/>
    <cellStyle name="Comma 3 3 2 2 2 2 2 5" xfId="8857"/>
    <cellStyle name="Comma 3 3 2 2 2 2 2 6" xfId="8858"/>
    <cellStyle name="Comma 3 3 2 2 2 2 2 7" xfId="8859"/>
    <cellStyle name="Comma 3 3 2 2 2 2 2 8" xfId="8860"/>
    <cellStyle name="Comma 3 3 2 2 2 2 2 9" xfId="8861"/>
    <cellStyle name="Comma 3 3 2 2 2 2 20" xfId="8862"/>
    <cellStyle name="Comma 3 3 2 2 2 2 21" xfId="8863"/>
    <cellStyle name="Comma 3 3 2 2 2 2 22" xfId="8864"/>
    <cellStyle name="Comma 3 3 2 2 2 2 23" xfId="8865"/>
    <cellStyle name="Comma 3 3 2 2 2 2 24" xfId="8866"/>
    <cellStyle name="Comma 3 3 2 2 2 2 25" xfId="8867"/>
    <cellStyle name="Comma 3 3 2 2 2 2 26" xfId="8868"/>
    <cellStyle name="Comma 3 3 2 2 2 2 27" xfId="8869"/>
    <cellStyle name="Comma 3 3 2 2 2 2 28" xfId="8870"/>
    <cellStyle name="Comma 3 3 2 2 2 2 29" xfId="8871"/>
    <cellStyle name="Comma 3 3 2 2 2 2 3" xfId="8872"/>
    <cellStyle name="Comma 3 3 2 2 2 2 30" xfId="8873"/>
    <cellStyle name="Comma 3 3 2 2 2 2 31" xfId="8874"/>
    <cellStyle name="Comma 3 3 2 2 2 2 32" xfId="8875"/>
    <cellStyle name="Comma 3 3 2 2 2 2 33" xfId="8876"/>
    <cellStyle name="Comma 3 3 2 2 2 2 34" xfId="8877"/>
    <cellStyle name="Comma 3 3 2 2 2 2 35" xfId="8878"/>
    <cellStyle name="Comma 3 3 2 2 2 2 36" xfId="8879"/>
    <cellStyle name="Comma 3 3 2 2 2 2 37" xfId="8880"/>
    <cellStyle name="Comma 3 3 2 2 2 2 38" xfId="8881"/>
    <cellStyle name="Comma 3 3 2 2 2 2 39" xfId="8882"/>
    <cellStyle name="Comma 3 3 2 2 2 2 4" xfId="8883"/>
    <cellStyle name="Comma 3 3 2 2 2 2 40" xfId="8884"/>
    <cellStyle name="Comma 3 3 2 2 2 2 5" xfId="8885"/>
    <cellStyle name="Comma 3 3 2 2 2 2 6" xfId="8886"/>
    <cellStyle name="Comma 3 3 2 2 2 2 7" xfId="8887"/>
    <cellStyle name="Comma 3 3 2 2 2 2 8" xfId="8888"/>
    <cellStyle name="Comma 3 3 2 2 2 2 9" xfId="8889"/>
    <cellStyle name="Comma 3 3 2 2 2 2 9 10" xfId="8890"/>
    <cellStyle name="Comma 3 3 2 2 2 2 9 11" xfId="8891"/>
    <cellStyle name="Comma 3 3 2 2 2 2 9 12" xfId="8892"/>
    <cellStyle name="Comma 3 3 2 2 2 2 9 13" xfId="8893"/>
    <cellStyle name="Comma 3 3 2 2 2 2 9 14" xfId="8894"/>
    <cellStyle name="Comma 3 3 2 2 2 2 9 15" xfId="8895"/>
    <cellStyle name="Comma 3 3 2 2 2 2 9 16" xfId="8896"/>
    <cellStyle name="Comma 3 3 2 2 2 2 9 17" xfId="8897"/>
    <cellStyle name="Comma 3 3 2 2 2 2 9 18" xfId="8898"/>
    <cellStyle name="Comma 3 3 2 2 2 2 9 19" xfId="8899"/>
    <cellStyle name="Comma 3 3 2 2 2 2 9 2" xfId="8900"/>
    <cellStyle name="Comma 3 3 2 2 2 2 9 20" xfId="8901"/>
    <cellStyle name="Comma 3 3 2 2 2 2 9 21" xfId="8902"/>
    <cellStyle name="Comma 3 3 2 2 2 2 9 22" xfId="8903"/>
    <cellStyle name="Comma 3 3 2 2 2 2 9 3" xfId="8904"/>
    <cellStyle name="Comma 3 3 2 2 2 2 9 4" xfId="8905"/>
    <cellStyle name="Comma 3 3 2 2 2 2 9 5" xfId="8906"/>
    <cellStyle name="Comma 3 3 2 2 2 2 9 6" xfId="8907"/>
    <cellStyle name="Comma 3 3 2 2 2 2 9 7" xfId="8908"/>
    <cellStyle name="Comma 3 3 2 2 2 2 9 8" xfId="8909"/>
    <cellStyle name="Comma 3 3 2 2 2 2 9 9" xfId="8910"/>
    <cellStyle name="Comma 3 3 2 2 2 20" xfId="8911"/>
    <cellStyle name="Comma 3 3 2 2 2 21" xfId="8912"/>
    <cellStyle name="Comma 3 3 2 2 2 22" xfId="8913"/>
    <cellStyle name="Comma 3 3 2 2 2 23" xfId="8914"/>
    <cellStyle name="Comma 3 3 2 2 2 24" xfId="8915"/>
    <cellStyle name="Comma 3 3 2 2 2 25" xfId="8916"/>
    <cellStyle name="Comma 3 3 2 2 2 26" xfId="8917"/>
    <cellStyle name="Comma 3 3 2 2 2 27" xfId="8918"/>
    <cellStyle name="Comma 3 3 2 2 2 28" xfId="8919"/>
    <cellStyle name="Comma 3 3 2 2 2 29" xfId="8920"/>
    <cellStyle name="Comma 3 3 2 2 2 3" xfId="8921"/>
    <cellStyle name="Comma 3 3 2 2 2 30" xfId="8922"/>
    <cellStyle name="Comma 3 3 2 2 2 31" xfId="8923"/>
    <cellStyle name="Comma 3 3 2 2 2 32" xfId="8924"/>
    <cellStyle name="Comma 3 3 2 2 2 33" xfId="8925"/>
    <cellStyle name="Comma 3 3 2 2 2 34" xfId="8926"/>
    <cellStyle name="Comma 3 3 2 2 2 35" xfId="8927"/>
    <cellStyle name="Comma 3 3 2 2 2 36" xfId="8928"/>
    <cellStyle name="Comma 3 3 2 2 2 37" xfId="8929"/>
    <cellStyle name="Comma 3 3 2 2 2 38" xfId="8930"/>
    <cellStyle name="Comma 3 3 2 2 2 39" xfId="8931"/>
    <cellStyle name="Comma 3 3 2 2 2 4" xfId="8932"/>
    <cellStyle name="Comma 3 3 2 2 2 40" xfId="8933"/>
    <cellStyle name="Comma 3 3 2 2 2 41" xfId="8934"/>
    <cellStyle name="Comma 3 3 2 2 2 42" xfId="8935"/>
    <cellStyle name="Comma 3 3 2 2 2 43" xfId="8936"/>
    <cellStyle name="Comma 3 3 2 2 2 44" xfId="8937"/>
    <cellStyle name="Comma 3 3 2 2 2 45" xfId="8938"/>
    <cellStyle name="Comma 3 3 2 2 2 5" xfId="8939"/>
    <cellStyle name="Comma 3 3 2 2 2 6" xfId="8940"/>
    <cellStyle name="Comma 3 3 2 2 2 7" xfId="8941"/>
    <cellStyle name="Comma 3 3 2 2 2 8" xfId="8942"/>
    <cellStyle name="Comma 3 3 2 2 2 9" xfId="8943"/>
    <cellStyle name="Comma 3 3 2 2 20" xfId="8944"/>
    <cellStyle name="Comma 3 3 2 2 20 10" xfId="8945"/>
    <cellStyle name="Comma 3 3 2 2 20 11" xfId="8946"/>
    <cellStyle name="Comma 3 3 2 2 20 12" xfId="8947"/>
    <cellStyle name="Comma 3 3 2 2 20 13" xfId="8948"/>
    <cellStyle name="Comma 3 3 2 2 20 14" xfId="8949"/>
    <cellStyle name="Comma 3 3 2 2 20 15" xfId="8950"/>
    <cellStyle name="Comma 3 3 2 2 20 16" xfId="8951"/>
    <cellStyle name="Comma 3 3 2 2 20 17" xfId="8952"/>
    <cellStyle name="Comma 3 3 2 2 20 18" xfId="8953"/>
    <cellStyle name="Comma 3 3 2 2 20 19" xfId="8954"/>
    <cellStyle name="Comma 3 3 2 2 20 2" xfId="8955"/>
    <cellStyle name="Comma 3 3 2 2 20 20" xfId="8956"/>
    <cellStyle name="Comma 3 3 2 2 20 21" xfId="8957"/>
    <cellStyle name="Comma 3 3 2 2 20 22" xfId="8958"/>
    <cellStyle name="Comma 3 3 2 2 20 3" xfId="8959"/>
    <cellStyle name="Comma 3 3 2 2 20 4" xfId="8960"/>
    <cellStyle name="Comma 3 3 2 2 20 5" xfId="8961"/>
    <cellStyle name="Comma 3 3 2 2 20 6" xfId="8962"/>
    <cellStyle name="Comma 3 3 2 2 20 7" xfId="8963"/>
    <cellStyle name="Comma 3 3 2 2 20 8" xfId="8964"/>
    <cellStyle name="Comma 3 3 2 2 20 9" xfId="8965"/>
    <cellStyle name="Comma 3 3 2 2 21" xfId="8966"/>
    <cellStyle name="Comma 3 3 2 2 21 10" xfId="8967"/>
    <cellStyle name="Comma 3 3 2 2 21 11" xfId="8968"/>
    <cellStyle name="Comma 3 3 2 2 21 12" xfId="8969"/>
    <cellStyle name="Comma 3 3 2 2 21 13" xfId="8970"/>
    <cellStyle name="Comma 3 3 2 2 21 14" xfId="8971"/>
    <cellStyle name="Comma 3 3 2 2 21 15" xfId="8972"/>
    <cellStyle name="Comma 3 3 2 2 21 16" xfId="8973"/>
    <cellStyle name="Comma 3 3 2 2 21 17" xfId="8974"/>
    <cellStyle name="Comma 3 3 2 2 21 18" xfId="8975"/>
    <cellStyle name="Comma 3 3 2 2 21 19" xfId="8976"/>
    <cellStyle name="Comma 3 3 2 2 21 2" xfId="8977"/>
    <cellStyle name="Comma 3 3 2 2 21 20" xfId="8978"/>
    <cellStyle name="Comma 3 3 2 2 21 21" xfId="8979"/>
    <cellStyle name="Comma 3 3 2 2 21 22" xfId="8980"/>
    <cellStyle name="Comma 3 3 2 2 21 3" xfId="8981"/>
    <cellStyle name="Comma 3 3 2 2 21 4" xfId="8982"/>
    <cellStyle name="Comma 3 3 2 2 21 5" xfId="8983"/>
    <cellStyle name="Comma 3 3 2 2 21 6" xfId="8984"/>
    <cellStyle name="Comma 3 3 2 2 21 7" xfId="8985"/>
    <cellStyle name="Comma 3 3 2 2 21 8" xfId="8986"/>
    <cellStyle name="Comma 3 3 2 2 21 9" xfId="8987"/>
    <cellStyle name="Comma 3 3 2 2 22" xfId="8988"/>
    <cellStyle name="Comma 3 3 2 2 22 10" xfId="8989"/>
    <cellStyle name="Comma 3 3 2 2 22 11" xfId="8990"/>
    <cellStyle name="Comma 3 3 2 2 22 12" xfId="8991"/>
    <cellStyle name="Comma 3 3 2 2 22 13" xfId="8992"/>
    <cellStyle name="Comma 3 3 2 2 22 14" xfId="8993"/>
    <cellStyle name="Comma 3 3 2 2 22 15" xfId="8994"/>
    <cellStyle name="Comma 3 3 2 2 22 16" xfId="8995"/>
    <cellStyle name="Comma 3 3 2 2 22 17" xfId="8996"/>
    <cellStyle name="Comma 3 3 2 2 22 18" xfId="8997"/>
    <cellStyle name="Comma 3 3 2 2 22 19" xfId="8998"/>
    <cellStyle name="Comma 3 3 2 2 22 2" xfId="8999"/>
    <cellStyle name="Comma 3 3 2 2 22 20" xfId="9000"/>
    <cellStyle name="Comma 3 3 2 2 22 21" xfId="9001"/>
    <cellStyle name="Comma 3 3 2 2 22 22" xfId="9002"/>
    <cellStyle name="Comma 3 3 2 2 22 3" xfId="9003"/>
    <cellStyle name="Comma 3 3 2 2 22 4" xfId="9004"/>
    <cellStyle name="Comma 3 3 2 2 22 5" xfId="9005"/>
    <cellStyle name="Comma 3 3 2 2 22 6" xfId="9006"/>
    <cellStyle name="Comma 3 3 2 2 22 7" xfId="9007"/>
    <cellStyle name="Comma 3 3 2 2 22 8" xfId="9008"/>
    <cellStyle name="Comma 3 3 2 2 22 9" xfId="9009"/>
    <cellStyle name="Comma 3 3 2 2 23" xfId="9010"/>
    <cellStyle name="Comma 3 3 2 2 23 10" xfId="9011"/>
    <cellStyle name="Comma 3 3 2 2 23 11" xfId="9012"/>
    <cellStyle name="Comma 3 3 2 2 23 12" xfId="9013"/>
    <cellStyle name="Comma 3 3 2 2 23 13" xfId="9014"/>
    <cellStyle name="Comma 3 3 2 2 23 14" xfId="9015"/>
    <cellStyle name="Comma 3 3 2 2 23 15" xfId="9016"/>
    <cellStyle name="Comma 3 3 2 2 23 16" xfId="9017"/>
    <cellStyle name="Comma 3 3 2 2 23 17" xfId="9018"/>
    <cellStyle name="Comma 3 3 2 2 23 18" xfId="9019"/>
    <cellStyle name="Comma 3 3 2 2 23 19" xfId="9020"/>
    <cellStyle name="Comma 3 3 2 2 23 2" xfId="9021"/>
    <cellStyle name="Comma 3 3 2 2 23 20" xfId="9022"/>
    <cellStyle name="Comma 3 3 2 2 23 21" xfId="9023"/>
    <cellStyle name="Comma 3 3 2 2 23 22" xfId="9024"/>
    <cellStyle name="Comma 3 3 2 2 23 3" xfId="9025"/>
    <cellStyle name="Comma 3 3 2 2 23 4" xfId="9026"/>
    <cellStyle name="Comma 3 3 2 2 23 5" xfId="9027"/>
    <cellStyle name="Comma 3 3 2 2 23 6" xfId="9028"/>
    <cellStyle name="Comma 3 3 2 2 23 7" xfId="9029"/>
    <cellStyle name="Comma 3 3 2 2 23 8" xfId="9030"/>
    <cellStyle name="Comma 3 3 2 2 23 9" xfId="9031"/>
    <cellStyle name="Comma 3 3 2 2 24" xfId="9032"/>
    <cellStyle name="Comma 3 3 2 2 24 10" xfId="9033"/>
    <cellStyle name="Comma 3 3 2 2 24 11" xfId="9034"/>
    <cellStyle name="Comma 3 3 2 2 24 12" xfId="9035"/>
    <cellStyle name="Comma 3 3 2 2 24 13" xfId="9036"/>
    <cellStyle name="Comma 3 3 2 2 24 14" xfId="9037"/>
    <cellStyle name="Comma 3 3 2 2 24 15" xfId="9038"/>
    <cellStyle name="Comma 3 3 2 2 24 16" xfId="9039"/>
    <cellStyle name="Comma 3 3 2 2 24 17" xfId="9040"/>
    <cellStyle name="Comma 3 3 2 2 24 18" xfId="9041"/>
    <cellStyle name="Comma 3 3 2 2 24 19" xfId="9042"/>
    <cellStyle name="Comma 3 3 2 2 24 2" xfId="9043"/>
    <cellStyle name="Comma 3 3 2 2 24 20" xfId="9044"/>
    <cellStyle name="Comma 3 3 2 2 24 21" xfId="9045"/>
    <cellStyle name="Comma 3 3 2 2 24 22" xfId="9046"/>
    <cellStyle name="Comma 3 3 2 2 24 3" xfId="9047"/>
    <cellStyle name="Comma 3 3 2 2 24 4" xfId="9048"/>
    <cellStyle name="Comma 3 3 2 2 24 5" xfId="9049"/>
    <cellStyle name="Comma 3 3 2 2 24 6" xfId="9050"/>
    <cellStyle name="Comma 3 3 2 2 24 7" xfId="9051"/>
    <cellStyle name="Comma 3 3 2 2 24 8" xfId="9052"/>
    <cellStyle name="Comma 3 3 2 2 24 9" xfId="9053"/>
    <cellStyle name="Comma 3 3 2 2 25" xfId="9054"/>
    <cellStyle name="Comma 3 3 2 2 26" xfId="9055"/>
    <cellStyle name="Comma 3 3 2 2 27" xfId="9056"/>
    <cellStyle name="Comma 3 3 2 2 28" xfId="9057"/>
    <cellStyle name="Comma 3 3 2 2 29" xfId="9058"/>
    <cellStyle name="Comma 3 3 2 2 3" xfId="9059"/>
    <cellStyle name="Comma 3 3 2 2 3 10" xfId="9060"/>
    <cellStyle name="Comma 3 3 2 2 3 11" xfId="9061"/>
    <cellStyle name="Comma 3 3 2 2 3 12" xfId="9062"/>
    <cellStyle name="Comma 3 3 2 2 3 13" xfId="9063"/>
    <cellStyle name="Comma 3 3 2 2 3 14" xfId="9064"/>
    <cellStyle name="Comma 3 3 2 2 3 15" xfId="9065"/>
    <cellStyle name="Comma 3 3 2 2 3 16" xfId="9066"/>
    <cellStyle name="Comma 3 3 2 2 3 17" xfId="9067"/>
    <cellStyle name="Comma 3 3 2 2 3 18" xfId="9068"/>
    <cellStyle name="Comma 3 3 2 2 3 19" xfId="9069"/>
    <cellStyle name="Comma 3 3 2 2 3 2" xfId="9070"/>
    <cellStyle name="Comma 3 3 2 2 3 2 10" xfId="9071"/>
    <cellStyle name="Comma 3 3 2 2 3 2 10 10" xfId="9072"/>
    <cellStyle name="Comma 3 3 2 2 3 2 10 11" xfId="9073"/>
    <cellStyle name="Comma 3 3 2 2 3 2 10 12" xfId="9074"/>
    <cellStyle name="Comma 3 3 2 2 3 2 10 13" xfId="9075"/>
    <cellStyle name="Comma 3 3 2 2 3 2 10 14" xfId="9076"/>
    <cellStyle name="Comma 3 3 2 2 3 2 10 15" xfId="9077"/>
    <cellStyle name="Comma 3 3 2 2 3 2 10 16" xfId="9078"/>
    <cellStyle name="Comma 3 3 2 2 3 2 10 17" xfId="9079"/>
    <cellStyle name="Comma 3 3 2 2 3 2 10 18" xfId="9080"/>
    <cellStyle name="Comma 3 3 2 2 3 2 10 19" xfId="9081"/>
    <cellStyle name="Comma 3 3 2 2 3 2 10 2" xfId="9082"/>
    <cellStyle name="Comma 3 3 2 2 3 2 10 20" xfId="9083"/>
    <cellStyle name="Comma 3 3 2 2 3 2 10 21" xfId="9084"/>
    <cellStyle name="Comma 3 3 2 2 3 2 10 22" xfId="9085"/>
    <cellStyle name="Comma 3 3 2 2 3 2 10 3" xfId="9086"/>
    <cellStyle name="Comma 3 3 2 2 3 2 10 4" xfId="9087"/>
    <cellStyle name="Comma 3 3 2 2 3 2 10 5" xfId="9088"/>
    <cellStyle name="Comma 3 3 2 2 3 2 10 6" xfId="9089"/>
    <cellStyle name="Comma 3 3 2 2 3 2 10 7" xfId="9090"/>
    <cellStyle name="Comma 3 3 2 2 3 2 10 8" xfId="9091"/>
    <cellStyle name="Comma 3 3 2 2 3 2 10 9" xfId="9092"/>
    <cellStyle name="Comma 3 3 2 2 3 2 11" xfId="9093"/>
    <cellStyle name="Comma 3 3 2 2 3 2 11 10" xfId="9094"/>
    <cellStyle name="Comma 3 3 2 2 3 2 11 11" xfId="9095"/>
    <cellStyle name="Comma 3 3 2 2 3 2 11 12" xfId="9096"/>
    <cellStyle name="Comma 3 3 2 2 3 2 11 13" xfId="9097"/>
    <cellStyle name="Comma 3 3 2 2 3 2 11 14" xfId="9098"/>
    <cellStyle name="Comma 3 3 2 2 3 2 11 15" xfId="9099"/>
    <cellStyle name="Comma 3 3 2 2 3 2 11 16" xfId="9100"/>
    <cellStyle name="Comma 3 3 2 2 3 2 11 17" xfId="9101"/>
    <cellStyle name="Comma 3 3 2 2 3 2 11 18" xfId="9102"/>
    <cellStyle name="Comma 3 3 2 2 3 2 11 19" xfId="9103"/>
    <cellStyle name="Comma 3 3 2 2 3 2 11 2" xfId="9104"/>
    <cellStyle name="Comma 3 3 2 2 3 2 11 20" xfId="9105"/>
    <cellStyle name="Comma 3 3 2 2 3 2 11 21" xfId="9106"/>
    <cellStyle name="Comma 3 3 2 2 3 2 11 22" xfId="9107"/>
    <cellStyle name="Comma 3 3 2 2 3 2 11 3" xfId="9108"/>
    <cellStyle name="Comma 3 3 2 2 3 2 11 4" xfId="9109"/>
    <cellStyle name="Comma 3 3 2 2 3 2 11 5" xfId="9110"/>
    <cellStyle name="Comma 3 3 2 2 3 2 11 6" xfId="9111"/>
    <cellStyle name="Comma 3 3 2 2 3 2 11 7" xfId="9112"/>
    <cellStyle name="Comma 3 3 2 2 3 2 11 8" xfId="9113"/>
    <cellStyle name="Comma 3 3 2 2 3 2 11 9" xfId="9114"/>
    <cellStyle name="Comma 3 3 2 2 3 2 12" xfId="9115"/>
    <cellStyle name="Comma 3 3 2 2 3 2 12 10" xfId="9116"/>
    <cellStyle name="Comma 3 3 2 2 3 2 12 11" xfId="9117"/>
    <cellStyle name="Comma 3 3 2 2 3 2 12 12" xfId="9118"/>
    <cellStyle name="Comma 3 3 2 2 3 2 12 13" xfId="9119"/>
    <cellStyle name="Comma 3 3 2 2 3 2 12 14" xfId="9120"/>
    <cellStyle name="Comma 3 3 2 2 3 2 12 15" xfId="9121"/>
    <cellStyle name="Comma 3 3 2 2 3 2 12 16" xfId="9122"/>
    <cellStyle name="Comma 3 3 2 2 3 2 12 17" xfId="9123"/>
    <cellStyle name="Comma 3 3 2 2 3 2 12 18" xfId="9124"/>
    <cellStyle name="Comma 3 3 2 2 3 2 12 19" xfId="9125"/>
    <cellStyle name="Comma 3 3 2 2 3 2 12 2" xfId="9126"/>
    <cellStyle name="Comma 3 3 2 2 3 2 12 20" xfId="9127"/>
    <cellStyle name="Comma 3 3 2 2 3 2 12 21" xfId="9128"/>
    <cellStyle name="Comma 3 3 2 2 3 2 12 22" xfId="9129"/>
    <cellStyle name="Comma 3 3 2 2 3 2 12 3" xfId="9130"/>
    <cellStyle name="Comma 3 3 2 2 3 2 12 4" xfId="9131"/>
    <cellStyle name="Comma 3 3 2 2 3 2 12 5" xfId="9132"/>
    <cellStyle name="Comma 3 3 2 2 3 2 12 6" xfId="9133"/>
    <cellStyle name="Comma 3 3 2 2 3 2 12 7" xfId="9134"/>
    <cellStyle name="Comma 3 3 2 2 3 2 12 8" xfId="9135"/>
    <cellStyle name="Comma 3 3 2 2 3 2 12 9" xfId="9136"/>
    <cellStyle name="Comma 3 3 2 2 3 2 13" xfId="9137"/>
    <cellStyle name="Comma 3 3 2 2 3 2 13 10" xfId="9138"/>
    <cellStyle name="Comma 3 3 2 2 3 2 13 11" xfId="9139"/>
    <cellStyle name="Comma 3 3 2 2 3 2 13 12" xfId="9140"/>
    <cellStyle name="Comma 3 3 2 2 3 2 13 13" xfId="9141"/>
    <cellStyle name="Comma 3 3 2 2 3 2 13 14" xfId="9142"/>
    <cellStyle name="Comma 3 3 2 2 3 2 13 15" xfId="9143"/>
    <cellStyle name="Comma 3 3 2 2 3 2 13 16" xfId="9144"/>
    <cellStyle name="Comma 3 3 2 2 3 2 13 17" xfId="9145"/>
    <cellStyle name="Comma 3 3 2 2 3 2 13 18" xfId="9146"/>
    <cellStyle name="Comma 3 3 2 2 3 2 13 19" xfId="9147"/>
    <cellStyle name="Comma 3 3 2 2 3 2 13 2" xfId="9148"/>
    <cellStyle name="Comma 3 3 2 2 3 2 13 20" xfId="9149"/>
    <cellStyle name="Comma 3 3 2 2 3 2 13 21" xfId="9150"/>
    <cellStyle name="Comma 3 3 2 2 3 2 13 22" xfId="9151"/>
    <cellStyle name="Comma 3 3 2 2 3 2 13 3" xfId="9152"/>
    <cellStyle name="Comma 3 3 2 2 3 2 13 4" xfId="9153"/>
    <cellStyle name="Comma 3 3 2 2 3 2 13 5" xfId="9154"/>
    <cellStyle name="Comma 3 3 2 2 3 2 13 6" xfId="9155"/>
    <cellStyle name="Comma 3 3 2 2 3 2 13 7" xfId="9156"/>
    <cellStyle name="Comma 3 3 2 2 3 2 13 8" xfId="9157"/>
    <cellStyle name="Comma 3 3 2 2 3 2 13 9" xfId="9158"/>
    <cellStyle name="Comma 3 3 2 2 3 2 14" xfId="9159"/>
    <cellStyle name="Comma 3 3 2 2 3 2 14 10" xfId="9160"/>
    <cellStyle name="Comma 3 3 2 2 3 2 14 11" xfId="9161"/>
    <cellStyle name="Comma 3 3 2 2 3 2 14 12" xfId="9162"/>
    <cellStyle name="Comma 3 3 2 2 3 2 14 13" xfId="9163"/>
    <cellStyle name="Comma 3 3 2 2 3 2 14 14" xfId="9164"/>
    <cellStyle name="Comma 3 3 2 2 3 2 14 15" xfId="9165"/>
    <cellStyle name="Comma 3 3 2 2 3 2 14 16" xfId="9166"/>
    <cellStyle name="Comma 3 3 2 2 3 2 14 17" xfId="9167"/>
    <cellStyle name="Comma 3 3 2 2 3 2 14 18" xfId="9168"/>
    <cellStyle name="Comma 3 3 2 2 3 2 14 19" xfId="9169"/>
    <cellStyle name="Comma 3 3 2 2 3 2 14 2" xfId="9170"/>
    <cellStyle name="Comma 3 3 2 2 3 2 14 20" xfId="9171"/>
    <cellStyle name="Comma 3 3 2 2 3 2 14 21" xfId="9172"/>
    <cellStyle name="Comma 3 3 2 2 3 2 14 22" xfId="9173"/>
    <cellStyle name="Comma 3 3 2 2 3 2 14 3" xfId="9174"/>
    <cellStyle name="Comma 3 3 2 2 3 2 14 4" xfId="9175"/>
    <cellStyle name="Comma 3 3 2 2 3 2 14 5" xfId="9176"/>
    <cellStyle name="Comma 3 3 2 2 3 2 14 6" xfId="9177"/>
    <cellStyle name="Comma 3 3 2 2 3 2 14 7" xfId="9178"/>
    <cellStyle name="Comma 3 3 2 2 3 2 14 8" xfId="9179"/>
    <cellStyle name="Comma 3 3 2 2 3 2 14 9" xfId="9180"/>
    <cellStyle name="Comma 3 3 2 2 3 2 15" xfId="9181"/>
    <cellStyle name="Comma 3 3 2 2 3 2 15 10" xfId="9182"/>
    <cellStyle name="Comma 3 3 2 2 3 2 15 11" xfId="9183"/>
    <cellStyle name="Comma 3 3 2 2 3 2 15 12" xfId="9184"/>
    <cellStyle name="Comma 3 3 2 2 3 2 15 13" xfId="9185"/>
    <cellStyle name="Comma 3 3 2 2 3 2 15 14" xfId="9186"/>
    <cellStyle name="Comma 3 3 2 2 3 2 15 15" xfId="9187"/>
    <cellStyle name="Comma 3 3 2 2 3 2 15 16" xfId="9188"/>
    <cellStyle name="Comma 3 3 2 2 3 2 15 17" xfId="9189"/>
    <cellStyle name="Comma 3 3 2 2 3 2 15 18" xfId="9190"/>
    <cellStyle name="Comma 3 3 2 2 3 2 15 19" xfId="9191"/>
    <cellStyle name="Comma 3 3 2 2 3 2 15 2" xfId="9192"/>
    <cellStyle name="Comma 3 3 2 2 3 2 15 20" xfId="9193"/>
    <cellStyle name="Comma 3 3 2 2 3 2 15 21" xfId="9194"/>
    <cellStyle name="Comma 3 3 2 2 3 2 15 22" xfId="9195"/>
    <cellStyle name="Comma 3 3 2 2 3 2 15 3" xfId="9196"/>
    <cellStyle name="Comma 3 3 2 2 3 2 15 4" xfId="9197"/>
    <cellStyle name="Comma 3 3 2 2 3 2 15 5" xfId="9198"/>
    <cellStyle name="Comma 3 3 2 2 3 2 15 6" xfId="9199"/>
    <cellStyle name="Comma 3 3 2 2 3 2 15 7" xfId="9200"/>
    <cellStyle name="Comma 3 3 2 2 3 2 15 8" xfId="9201"/>
    <cellStyle name="Comma 3 3 2 2 3 2 15 9" xfId="9202"/>
    <cellStyle name="Comma 3 3 2 2 3 2 16" xfId="9203"/>
    <cellStyle name="Comma 3 3 2 2 3 2 16 10" xfId="9204"/>
    <cellStyle name="Comma 3 3 2 2 3 2 16 11" xfId="9205"/>
    <cellStyle name="Comma 3 3 2 2 3 2 16 12" xfId="9206"/>
    <cellStyle name="Comma 3 3 2 2 3 2 16 13" xfId="9207"/>
    <cellStyle name="Comma 3 3 2 2 3 2 16 14" xfId="9208"/>
    <cellStyle name="Comma 3 3 2 2 3 2 16 15" xfId="9209"/>
    <cellStyle name="Comma 3 3 2 2 3 2 16 16" xfId="9210"/>
    <cellStyle name="Comma 3 3 2 2 3 2 16 17" xfId="9211"/>
    <cellStyle name="Comma 3 3 2 2 3 2 16 18" xfId="9212"/>
    <cellStyle name="Comma 3 3 2 2 3 2 16 19" xfId="9213"/>
    <cellStyle name="Comma 3 3 2 2 3 2 16 2" xfId="9214"/>
    <cellStyle name="Comma 3 3 2 2 3 2 16 20" xfId="9215"/>
    <cellStyle name="Comma 3 3 2 2 3 2 16 21" xfId="9216"/>
    <cellStyle name="Comma 3 3 2 2 3 2 16 22" xfId="9217"/>
    <cellStyle name="Comma 3 3 2 2 3 2 16 3" xfId="9218"/>
    <cellStyle name="Comma 3 3 2 2 3 2 16 4" xfId="9219"/>
    <cellStyle name="Comma 3 3 2 2 3 2 16 5" xfId="9220"/>
    <cellStyle name="Comma 3 3 2 2 3 2 16 6" xfId="9221"/>
    <cellStyle name="Comma 3 3 2 2 3 2 16 7" xfId="9222"/>
    <cellStyle name="Comma 3 3 2 2 3 2 16 8" xfId="9223"/>
    <cellStyle name="Comma 3 3 2 2 3 2 16 9" xfId="9224"/>
    <cellStyle name="Comma 3 3 2 2 3 2 17" xfId="9225"/>
    <cellStyle name="Comma 3 3 2 2 3 2 17 10" xfId="9226"/>
    <cellStyle name="Comma 3 3 2 2 3 2 17 11" xfId="9227"/>
    <cellStyle name="Comma 3 3 2 2 3 2 17 12" xfId="9228"/>
    <cellStyle name="Comma 3 3 2 2 3 2 17 13" xfId="9229"/>
    <cellStyle name="Comma 3 3 2 2 3 2 17 14" xfId="9230"/>
    <cellStyle name="Comma 3 3 2 2 3 2 17 15" xfId="9231"/>
    <cellStyle name="Comma 3 3 2 2 3 2 17 16" xfId="9232"/>
    <cellStyle name="Comma 3 3 2 2 3 2 17 17" xfId="9233"/>
    <cellStyle name="Comma 3 3 2 2 3 2 17 18" xfId="9234"/>
    <cellStyle name="Comma 3 3 2 2 3 2 17 19" xfId="9235"/>
    <cellStyle name="Comma 3 3 2 2 3 2 17 2" xfId="9236"/>
    <cellStyle name="Comma 3 3 2 2 3 2 17 20" xfId="9237"/>
    <cellStyle name="Comma 3 3 2 2 3 2 17 21" xfId="9238"/>
    <cellStyle name="Comma 3 3 2 2 3 2 17 22" xfId="9239"/>
    <cellStyle name="Comma 3 3 2 2 3 2 17 3" xfId="9240"/>
    <cellStyle name="Comma 3 3 2 2 3 2 17 4" xfId="9241"/>
    <cellStyle name="Comma 3 3 2 2 3 2 17 5" xfId="9242"/>
    <cellStyle name="Comma 3 3 2 2 3 2 17 6" xfId="9243"/>
    <cellStyle name="Comma 3 3 2 2 3 2 17 7" xfId="9244"/>
    <cellStyle name="Comma 3 3 2 2 3 2 17 8" xfId="9245"/>
    <cellStyle name="Comma 3 3 2 2 3 2 17 9" xfId="9246"/>
    <cellStyle name="Comma 3 3 2 2 3 2 18" xfId="9247"/>
    <cellStyle name="Comma 3 3 2 2 3 2 18 10" xfId="9248"/>
    <cellStyle name="Comma 3 3 2 2 3 2 18 11" xfId="9249"/>
    <cellStyle name="Comma 3 3 2 2 3 2 18 12" xfId="9250"/>
    <cellStyle name="Comma 3 3 2 2 3 2 18 13" xfId="9251"/>
    <cellStyle name="Comma 3 3 2 2 3 2 18 14" xfId="9252"/>
    <cellStyle name="Comma 3 3 2 2 3 2 18 15" xfId="9253"/>
    <cellStyle name="Comma 3 3 2 2 3 2 18 16" xfId="9254"/>
    <cellStyle name="Comma 3 3 2 2 3 2 18 17" xfId="9255"/>
    <cellStyle name="Comma 3 3 2 2 3 2 18 18" xfId="9256"/>
    <cellStyle name="Comma 3 3 2 2 3 2 18 19" xfId="9257"/>
    <cellStyle name="Comma 3 3 2 2 3 2 18 2" xfId="9258"/>
    <cellStyle name="Comma 3 3 2 2 3 2 18 20" xfId="9259"/>
    <cellStyle name="Comma 3 3 2 2 3 2 18 21" xfId="9260"/>
    <cellStyle name="Comma 3 3 2 2 3 2 18 22" xfId="9261"/>
    <cellStyle name="Comma 3 3 2 2 3 2 18 3" xfId="9262"/>
    <cellStyle name="Comma 3 3 2 2 3 2 18 4" xfId="9263"/>
    <cellStyle name="Comma 3 3 2 2 3 2 18 5" xfId="9264"/>
    <cellStyle name="Comma 3 3 2 2 3 2 18 6" xfId="9265"/>
    <cellStyle name="Comma 3 3 2 2 3 2 18 7" xfId="9266"/>
    <cellStyle name="Comma 3 3 2 2 3 2 18 8" xfId="9267"/>
    <cellStyle name="Comma 3 3 2 2 3 2 18 9" xfId="9268"/>
    <cellStyle name="Comma 3 3 2 2 3 2 19" xfId="9269"/>
    <cellStyle name="Comma 3 3 2 2 3 2 19 10" xfId="9270"/>
    <cellStyle name="Comma 3 3 2 2 3 2 19 11" xfId="9271"/>
    <cellStyle name="Comma 3 3 2 2 3 2 19 12" xfId="9272"/>
    <cellStyle name="Comma 3 3 2 2 3 2 19 13" xfId="9273"/>
    <cellStyle name="Comma 3 3 2 2 3 2 19 14" xfId="9274"/>
    <cellStyle name="Comma 3 3 2 2 3 2 19 15" xfId="9275"/>
    <cellStyle name="Comma 3 3 2 2 3 2 19 16" xfId="9276"/>
    <cellStyle name="Comma 3 3 2 2 3 2 19 17" xfId="9277"/>
    <cellStyle name="Comma 3 3 2 2 3 2 19 18" xfId="9278"/>
    <cellStyle name="Comma 3 3 2 2 3 2 19 19" xfId="9279"/>
    <cellStyle name="Comma 3 3 2 2 3 2 19 2" xfId="9280"/>
    <cellStyle name="Comma 3 3 2 2 3 2 19 20" xfId="9281"/>
    <cellStyle name="Comma 3 3 2 2 3 2 19 21" xfId="9282"/>
    <cellStyle name="Comma 3 3 2 2 3 2 19 22" xfId="9283"/>
    <cellStyle name="Comma 3 3 2 2 3 2 19 3" xfId="9284"/>
    <cellStyle name="Comma 3 3 2 2 3 2 19 4" xfId="9285"/>
    <cellStyle name="Comma 3 3 2 2 3 2 19 5" xfId="9286"/>
    <cellStyle name="Comma 3 3 2 2 3 2 19 6" xfId="9287"/>
    <cellStyle name="Comma 3 3 2 2 3 2 19 7" xfId="9288"/>
    <cellStyle name="Comma 3 3 2 2 3 2 19 8" xfId="9289"/>
    <cellStyle name="Comma 3 3 2 2 3 2 19 9" xfId="9290"/>
    <cellStyle name="Comma 3 3 2 2 3 2 2" xfId="9291"/>
    <cellStyle name="Comma 3 3 2 2 3 2 20" xfId="9292"/>
    <cellStyle name="Comma 3 3 2 2 3 2 21" xfId="9293"/>
    <cellStyle name="Comma 3 3 2 2 3 2 22" xfId="9294"/>
    <cellStyle name="Comma 3 3 2 2 3 2 23" xfId="9295"/>
    <cellStyle name="Comma 3 3 2 2 3 2 24" xfId="9296"/>
    <cellStyle name="Comma 3 3 2 2 3 2 25" xfId="9297"/>
    <cellStyle name="Comma 3 3 2 2 3 2 26" xfId="9298"/>
    <cellStyle name="Comma 3 3 2 2 3 2 27" xfId="9299"/>
    <cellStyle name="Comma 3 3 2 2 3 2 28" xfId="9300"/>
    <cellStyle name="Comma 3 3 2 2 3 2 29" xfId="9301"/>
    <cellStyle name="Comma 3 3 2 2 3 2 3" xfId="9302"/>
    <cellStyle name="Comma 3 3 2 2 3 2 30" xfId="9303"/>
    <cellStyle name="Comma 3 3 2 2 3 2 31" xfId="9304"/>
    <cellStyle name="Comma 3 3 2 2 3 2 32" xfId="9305"/>
    <cellStyle name="Comma 3 3 2 2 3 2 33" xfId="9306"/>
    <cellStyle name="Comma 3 3 2 2 3 2 34" xfId="9307"/>
    <cellStyle name="Comma 3 3 2 2 3 2 35" xfId="9308"/>
    <cellStyle name="Comma 3 3 2 2 3 2 36" xfId="9309"/>
    <cellStyle name="Comma 3 3 2 2 3 2 37" xfId="9310"/>
    <cellStyle name="Comma 3 3 2 2 3 2 38" xfId="9311"/>
    <cellStyle name="Comma 3 3 2 2 3 2 39" xfId="9312"/>
    <cellStyle name="Comma 3 3 2 2 3 2 4" xfId="9313"/>
    <cellStyle name="Comma 3 3 2 2 3 2 40" xfId="9314"/>
    <cellStyle name="Comma 3 3 2 2 3 2 5" xfId="9315"/>
    <cellStyle name="Comma 3 3 2 2 3 2 6" xfId="9316"/>
    <cellStyle name="Comma 3 3 2 2 3 2 7" xfId="9317"/>
    <cellStyle name="Comma 3 3 2 2 3 2 8" xfId="9318"/>
    <cellStyle name="Comma 3 3 2 2 3 2 9" xfId="9319"/>
    <cellStyle name="Comma 3 3 2 2 3 2 9 10" xfId="9320"/>
    <cellStyle name="Comma 3 3 2 2 3 2 9 11" xfId="9321"/>
    <cellStyle name="Comma 3 3 2 2 3 2 9 12" xfId="9322"/>
    <cellStyle name="Comma 3 3 2 2 3 2 9 13" xfId="9323"/>
    <cellStyle name="Comma 3 3 2 2 3 2 9 14" xfId="9324"/>
    <cellStyle name="Comma 3 3 2 2 3 2 9 15" xfId="9325"/>
    <cellStyle name="Comma 3 3 2 2 3 2 9 16" xfId="9326"/>
    <cellStyle name="Comma 3 3 2 2 3 2 9 17" xfId="9327"/>
    <cellStyle name="Comma 3 3 2 2 3 2 9 18" xfId="9328"/>
    <cellStyle name="Comma 3 3 2 2 3 2 9 19" xfId="9329"/>
    <cellStyle name="Comma 3 3 2 2 3 2 9 2" xfId="9330"/>
    <cellStyle name="Comma 3 3 2 2 3 2 9 20" xfId="9331"/>
    <cellStyle name="Comma 3 3 2 2 3 2 9 21" xfId="9332"/>
    <cellStyle name="Comma 3 3 2 2 3 2 9 22" xfId="9333"/>
    <cellStyle name="Comma 3 3 2 2 3 2 9 3" xfId="9334"/>
    <cellStyle name="Comma 3 3 2 2 3 2 9 4" xfId="9335"/>
    <cellStyle name="Comma 3 3 2 2 3 2 9 5" xfId="9336"/>
    <cellStyle name="Comma 3 3 2 2 3 2 9 6" xfId="9337"/>
    <cellStyle name="Comma 3 3 2 2 3 2 9 7" xfId="9338"/>
    <cellStyle name="Comma 3 3 2 2 3 2 9 8" xfId="9339"/>
    <cellStyle name="Comma 3 3 2 2 3 2 9 9" xfId="9340"/>
    <cellStyle name="Comma 3 3 2 2 3 20" xfId="9341"/>
    <cellStyle name="Comma 3 3 2 2 3 21" xfId="9342"/>
    <cellStyle name="Comma 3 3 2 2 3 22" xfId="9343"/>
    <cellStyle name="Comma 3 3 2 2 3 23" xfId="9344"/>
    <cellStyle name="Comma 3 3 2 2 3 24" xfId="9345"/>
    <cellStyle name="Comma 3 3 2 2 3 25" xfId="9346"/>
    <cellStyle name="Comma 3 3 2 2 3 26" xfId="9347"/>
    <cellStyle name="Comma 3 3 2 2 3 27" xfId="9348"/>
    <cellStyle name="Comma 3 3 2 2 3 28" xfId="9349"/>
    <cellStyle name="Comma 3 3 2 2 3 29" xfId="9350"/>
    <cellStyle name="Comma 3 3 2 2 3 3" xfId="9351"/>
    <cellStyle name="Comma 3 3 2 2 3 30" xfId="9352"/>
    <cellStyle name="Comma 3 3 2 2 3 31" xfId="9353"/>
    <cellStyle name="Comma 3 3 2 2 3 32" xfId="9354"/>
    <cellStyle name="Comma 3 3 2 2 3 33" xfId="9355"/>
    <cellStyle name="Comma 3 3 2 2 3 34" xfId="9356"/>
    <cellStyle name="Comma 3 3 2 2 3 35" xfId="9357"/>
    <cellStyle name="Comma 3 3 2 2 3 36" xfId="9358"/>
    <cellStyle name="Comma 3 3 2 2 3 37" xfId="9359"/>
    <cellStyle name="Comma 3 3 2 2 3 38" xfId="9360"/>
    <cellStyle name="Comma 3 3 2 2 3 39" xfId="9361"/>
    <cellStyle name="Comma 3 3 2 2 3 4" xfId="9362"/>
    <cellStyle name="Comma 3 3 2 2 3 40" xfId="9363"/>
    <cellStyle name="Comma 3 3 2 2 3 5" xfId="9364"/>
    <cellStyle name="Comma 3 3 2 2 3 6" xfId="9365"/>
    <cellStyle name="Comma 3 3 2 2 3 7" xfId="9366"/>
    <cellStyle name="Comma 3 3 2 2 3 8" xfId="9367"/>
    <cellStyle name="Comma 3 3 2 2 3 9" xfId="9368"/>
    <cellStyle name="Comma 3 3 2 2 30" xfId="9369"/>
    <cellStyle name="Comma 3 3 2 2 31" xfId="9370"/>
    <cellStyle name="Comma 3 3 2 2 32" xfId="9371"/>
    <cellStyle name="Comma 3 3 2 2 33" xfId="9372"/>
    <cellStyle name="Comma 3 3 2 2 34" xfId="9373"/>
    <cellStyle name="Comma 3 3 2 2 35" xfId="9374"/>
    <cellStyle name="Comma 3 3 2 2 36" xfId="9375"/>
    <cellStyle name="Comma 3 3 2 2 37" xfId="9376"/>
    <cellStyle name="Comma 3 3 2 2 38" xfId="9377"/>
    <cellStyle name="Comma 3 3 2 2 39" xfId="9378"/>
    <cellStyle name="Comma 3 3 2 2 4" xfId="9379"/>
    <cellStyle name="Comma 3 3 2 2 4 10" xfId="9380"/>
    <cellStyle name="Comma 3 3 2 2 4 10 10" xfId="9381"/>
    <cellStyle name="Comma 3 3 2 2 4 10 11" xfId="9382"/>
    <cellStyle name="Comma 3 3 2 2 4 10 12" xfId="9383"/>
    <cellStyle name="Comma 3 3 2 2 4 10 13" xfId="9384"/>
    <cellStyle name="Comma 3 3 2 2 4 10 14" xfId="9385"/>
    <cellStyle name="Comma 3 3 2 2 4 10 15" xfId="9386"/>
    <cellStyle name="Comma 3 3 2 2 4 10 16" xfId="9387"/>
    <cellStyle name="Comma 3 3 2 2 4 10 17" xfId="9388"/>
    <cellStyle name="Comma 3 3 2 2 4 10 18" xfId="9389"/>
    <cellStyle name="Comma 3 3 2 2 4 10 19" xfId="9390"/>
    <cellStyle name="Comma 3 3 2 2 4 10 2" xfId="9391"/>
    <cellStyle name="Comma 3 3 2 2 4 10 20" xfId="9392"/>
    <cellStyle name="Comma 3 3 2 2 4 10 21" xfId="9393"/>
    <cellStyle name="Comma 3 3 2 2 4 10 22" xfId="9394"/>
    <cellStyle name="Comma 3 3 2 2 4 10 3" xfId="9395"/>
    <cellStyle name="Comma 3 3 2 2 4 10 4" xfId="9396"/>
    <cellStyle name="Comma 3 3 2 2 4 10 5" xfId="9397"/>
    <cellStyle name="Comma 3 3 2 2 4 10 6" xfId="9398"/>
    <cellStyle name="Comma 3 3 2 2 4 10 7" xfId="9399"/>
    <cellStyle name="Comma 3 3 2 2 4 10 8" xfId="9400"/>
    <cellStyle name="Comma 3 3 2 2 4 10 9" xfId="9401"/>
    <cellStyle name="Comma 3 3 2 2 4 11" xfId="9402"/>
    <cellStyle name="Comma 3 3 2 2 4 11 10" xfId="9403"/>
    <cellStyle name="Comma 3 3 2 2 4 11 11" xfId="9404"/>
    <cellStyle name="Comma 3 3 2 2 4 11 12" xfId="9405"/>
    <cellStyle name="Comma 3 3 2 2 4 11 13" xfId="9406"/>
    <cellStyle name="Comma 3 3 2 2 4 11 14" xfId="9407"/>
    <cellStyle name="Comma 3 3 2 2 4 11 15" xfId="9408"/>
    <cellStyle name="Comma 3 3 2 2 4 11 16" xfId="9409"/>
    <cellStyle name="Comma 3 3 2 2 4 11 17" xfId="9410"/>
    <cellStyle name="Comma 3 3 2 2 4 11 18" xfId="9411"/>
    <cellStyle name="Comma 3 3 2 2 4 11 19" xfId="9412"/>
    <cellStyle name="Comma 3 3 2 2 4 11 2" xfId="9413"/>
    <cellStyle name="Comma 3 3 2 2 4 11 20" xfId="9414"/>
    <cellStyle name="Comma 3 3 2 2 4 11 21" xfId="9415"/>
    <cellStyle name="Comma 3 3 2 2 4 11 22" xfId="9416"/>
    <cellStyle name="Comma 3 3 2 2 4 11 3" xfId="9417"/>
    <cellStyle name="Comma 3 3 2 2 4 11 4" xfId="9418"/>
    <cellStyle name="Comma 3 3 2 2 4 11 5" xfId="9419"/>
    <cellStyle name="Comma 3 3 2 2 4 11 6" xfId="9420"/>
    <cellStyle name="Comma 3 3 2 2 4 11 7" xfId="9421"/>
    <cellStyle name="Comma 3 3 2 2 4 11 8" xfId="9422"/>
    <cellStyle name="Comma 3 3 2 2 4 11 9" xfId="9423"/>
    <cellStyle name="Comma 3 3 2 2 4 12" xfId="9424"/>
    <cellStyle name="Comma 3 3 2 2 4 12 10" xfId="9425"/>
    <cellStyle name="Comma 3 3 2 2 4 12 11" xfId="9426"/>
    <cellStyle name="Comma 3 3 2 2 4 12 12" xfId="9427"/>
    <cellStyle name="Comma 3 3 2 2 4 12 13" xfId="9428"/>
    <cellStyle name="Comma 3 3 2 2 4 12 14" xfId="9429"/>
    <cellStyle name="Comma 3 3 2 2 4 12 15" xfId="9430"/>
    <cellStyle name="Comma 3 3 2 2 4 12 16" xfId="9431"/>
    <cellStyle name="Comma 3 3 2 2 4 12 17" xfId="9432"/>
    <cellStyle name="Comma 3 3 2 2 4 12 18" xfId="9433"/>
    <cellStyle name="Comma 3 3 2 2 4 12 19" xfId="9434"/>
    <cellStyle name="Comma 3 3 2 2 4 12 2" xfId="9435"/>
    <cellStyle name="Comma 3 3 2 2 4 12 20" xfId="9436"/>
    <cellStyle name="Comma 3 3 2 2 4 12 21" xfId="9437"/>
    <cellStyle name="Comma 3 3 2 2 4 12 22" xfId="9438"/>
    <cellStyle name="Comma 3 3 2 2 4 12 3" xfId="9439"/>
    <cellStyle name="Comma 3 3 2 2 4 12 4" xfId="9440"/>
    <cellStyle name="Comma 3 3 2 2 4 12 5" xfId="9441"/>
    <cellStyle name="Comma 3 3 2 2 4 12 6" xfId="9442"/>
    <cellStyle name="Comma 3 3 2 2 4 12 7" xfId="9443"/>
    <cellStyle name="Comma 3 3 2 2 4 12 8" xfId="9444"/>
    <cellStyle name="Comma 3 3 2 2 4 12 9" xfId="9445"/>
    <cellStyle name="Comma 3 3 2 2 4 13" xfId="9446"/>
    <cellStyle name="Comma 3 3 2 2 4 14" xfId="9447"/>
    <cellStyle name="Comma 3 3 2 2 4 15" xfId="9448"/>
    <cellStyle name="Comma 3 3 2 2 4 16" xfId="9449"/>
    <cellStyle name="Comma 3 3 2 2 4 17" xfId="9450"/>
    <cellStyle name="Comma 3 3 2 2 4 18" xfId="9451"/>
    <cellStyle name="Comma 3 3 2 2 4 19" xfId="9452"/>
    <cellStyle name="Comma 3 3 2 2 4 2" xfId="9453"/>
    <cellStyle name="Comma 3 3 2 2 4 2 10" xfId="9454"/>
    <cellStyle name="Comma 3 3 2 2 4 2 11" xfId="9455"/>
    <cellStyle name="Comma 3 3 2 2 4 2 12" xfId="9456"/>
    <cellStyle name="Comma 3 3 2 2 4 2 13" xfId="9457"/>
    <cellStyle name="Comma 3 3 2 2 4 2 14" xfId="9458"/>
    <cellStyle name="Comma 3 3 2 2 4 2 15" xfId="9459"/>
    <cellStyle name="Comma 3 3 2 2 4 2 16" xfId="9460"/>
    <cellStyle name="Comma 3 3 2 2 4 2 17" xfId="9461"/>
    <cellStyle name="Comma 3 3 2 2 4 2 18" xfId="9462"/>
    <cellStyle name="Comma 3 3 2 2 4 2 19" xfId="9463"/>
    <cellStyle name="Comma 3 3 2 2 4 2 2" xfId="9464"/>
    <cellStyle name="Comma 3 3 2 2 4 2 20" xfId="9465"/>
    <cellStyle name="Comma 3 3 2 2 4 2 21" xfId="9466"/>
    <cellStyle name="Comma 3 3 2 2 4 2 22" xfId="9467"/>
    <cellStyle name="Comma 3 3 2 2 4 2 3" xfId="9468"/>
    <cellStyle name="Comma 3 3 2 2 4 2 4" xfId="9469"/>
    <cellStyle name="Comma 3 3 2 2 4 2 5" xfId="9470"/>
    <cellStyle name="Comma 3 3 2 2 4 2 6" xfId="9471"/>
    <cellStyle name="Comma 3 3 2 2 4 2 7" xfId="9472"/>
    <cellStyle name="Comma 3 3 2 2 4 2 8" xfId="9473"/>
    <cellStyle name="Comma 3 3 2 2 4 2 9" xfId="9474"/>
    <cellStyle name="Comma 3 3 2 2 4 20" xfId="9475"/>
    <cellStyle name="Comma 3 3 2 2 4 21" xfId="9476"/>
    <cellStyle name="Comma 3 3 2 2 4 22" xfId="9477"/>
    <cellStyle name="Comma 3 3 2 2 4 23" xfId="9478"/>
    <cellStyle name="Comma 3 3 2 2 4 24" xfId="9479"/>
    <cellStyle name="Comma 3 3 2 2 4 25" xfId="9480"/>
    <cellStyle name="Comma 3 3 2 2 4 26" xfId="9481"/>
    <cellStyle name="Comma 3 3 2 2 4 27" xfId="9482"/>
    <cellStyle name="Comma 3 3 2 2 4 28" xfId="9483"/>
    <cellStyle name="Comma 3 3 2 2 4 29" xfId="9484"/>
    <cellStyle name="Comma 3 3 2 2 4 3" xfId="9485"/>
    <cellStyle name="Comma 3 3 2 2 4 3 10" xfId="9486"/>
    <cellStyle name="Comma 3 3 2 2 4 3 11" xfId="9487"/>
    <cellStyle name="Comma 3 3 2 2 4 3 12" xfId="9488"/>
    <cellStyle name="Comma 3 3 2 2 4 3 13" xfId="9489"/>
    <cellStyle name="Comma 3 3 2 2 4 3 14" xfId="9490"/>
    <cellStyle name="Comma 3 3 2 2 4 3 15" xfId="9491"/>
    <cellStyle name="Comma 3 3 2 2 4 3 16" xfId="9492"/>
    <cellStyle name="Comma 3 3 2 2 4 3 17" xfId="9493"/>
    <cellStyle name="Comma 3 3 2 2 4 3 18" xfId="9494"/>
    <cellStyle name="Comma 3 3 2 2 4 3 19" xfId="9495"/>
    <cellStyle name="Comma 3 3 2 2 4 3 2" xfId="9496"/>
    <cellStyle name="Comma 3 3 2 2 4 3 20" xfId="9497"/>
    <cellStyle name="Comma 3 3 2 2 4 3 21" xfId="9498"/>
    <cellStyle name="Comma 3 3 2 2 4 3 22" xfId="9499"/>
    <cellStyle name="Comma 3 3 2 2 4 3 3" xfId="9500"/>
    <cellStyle name="Comma 3 3 2 2 4 3 4" xfId="9501"/>
    <cellStyle name="Comma 3 3 2 2 4 3 5" xfId="9502"/>
    <cellStyle name="Comma 3 3 2 2 4 3 6" xfId="9503"/>
    <cellStyle name="Comma 3 3 2 2 4 3 7" xfId="9504"/>
    <cellStyle name="Comma 3 3 2 2 4 3 8" xfId="9505"/>
    <cellStyle name="Comma 3 3 2 2 4 3 9" xfId="9506"/>
    <cellStyle name="Comma 3 3 2 2 4 30" xfId="9507"/>
    <cellStyle name="Comma 3 3 2 2 4 31" xfId="9508"/>
    <cellStyle name="Comma 3 3 2 2 4 32" xfId="9509"/>
    <cellStyle name="Comma 3 3 2 2 4 33" xfId="9510"/>
    <cellStyle name="Comma 3 3 2 2 4 4" xfId="9511"/>
    <cellStyle name="Comma 3 3 2 2 4 4 10" xfId="9512"/>
    <cellStyle name="Comma 3 3 2 2 4 4 11" xfId="9513"/>
    <cellStyle name="Comma 3 3 2 2 4 4 12" xfId="9514"/>
    <cellStyle name="Comma 3 3 2 2 4 4 13" xfId="9515"/>
    <cellStyle name="Comma 3 3 2 2 4 4 14" xfId="9516"/>
    <cellStyle name="Comma 3 3 2 2 4 4 15" xfId="9517"/>
    <cellStyle name="Comma 3 3 2 2 4 4 16" xfId="9518"/>
    <cellStyle name="Comma 3 3 2 2 4 4 17" xfId="9519"/>
    <cellStyle name="Comma 3 3 2 2 4 4 18" xfId="9520"/>
    <cellStyle name="Comma 3 3 2 2 4 4 19" xfId="9521"/>
    <cellStyle name="Comma 3 3 2 2 4 4 2" xfId="9522"/>
    <cellStyle name="Comma 3 3 2 2 4 4 20" xfId="9523"/>
    <cellStyle name="Comma 3 3 2 2 4 4 21" xfId="9524"/>
    <cellStyle name="Comma 3 3 2 2 4 4 22" xfId="9525"/>
    <cellStyle name="Comma 3 3 2 2 4 4 3" xfId="9526"/>
    <cellStyle name="Comma 3 3 2 2 4 4 4" xfId="9527"/>
    <cellStyle name="Comma 3 3 2 2 4 4 5" xfId="9528"/>
    <cellStyle name="Comma 3 3 2 2 4 4 6" xfId="9529"/>
    <cellStyle name="Comma 3 3 2 2 4 4 7" xfId="9530"/>
    <cellStyle name="Comma 3 3 2 2 4 4 8" xfId="9531"/>
    <cellStyle name="Comma 3 3 2 2 4 4 9" xfId="9532"/>
    <cellStyle name="Comma 3 3 2 2 4 5" xfId="9533"/>
    <cellStyle name="Comma 3 3 2 2 4 5 10" xfId="9534"/>
    <cellStyle name="Comma 3 3 2 2 4 5 11" xfId="9535"/>
    <cellStyle name="Comma 3 3 2 2 4 5 12" xfId="9536"/>
    <cellStyle name="Comma 3 3 2 2 4 5 13" xfId="9537"/>
    <cellStyle name="Comma 3 3 2 2 4 5 14" xfId="9538"/>
    <cellStyle name="Comma 3 3 2 2 4 5 15" xfId="9539"/>
    <cellStyle name="Comma 3 3 2 2 4 5 16" xfId="9540"/>
    <cellStyle name="Comma 3 3 2 2 4 5 17" xfId="9541"/>
    <cellStyle name="Comma 3 3 2 2 4 5 18" xfId="9542"/>
    <cellStyle name="Comma 3 3 2 2 4 5 19" xfId="9543"/>
    <cellStyle name="Comma 3 3 2 2 4 5 2" xfId="9544"/>
    <cellStyle name="Comma 3 3 2 2 4 5 20" xfId="9545"/>
    <cellStyle name="Comma 3 3 2 2 4 5 21" xfId="9546"/>
    <cellStyle name="Comma 3 3 2 2 4 5 22" xfId="9547"/>
    <cellStyle name="Comma 3 3 2 2 4 5 3" xfId="9548"/>
    <cellStyle name="Comma 3 3 2 2 4 5 4" xfId="9549"/>
    <cellStyle name="Comma 3 3 2 2 4 5 5" xfId="9550"/>
    <cellStyle name="Comma 3 3 2 2 4 5 6" xfId="9551"/>
    <cellStyle name="Comma 3 3 2 2 4 5 7" xfId="9552"/>
    <cellStyle name="Comma 3 3 2 2 4 5 8" xfId="9553"/>
    <cellStyle name="Comma 3 3 2 2 4 5 9" xfId="9554"/>
    <cellStyle name="Comma 3 3 2 2 4 6" xfId="9555"/>
    <cellStyle name="Comma 3 3 2 2 4 6 10" xfId="9556"/>
    <cellStyle name="Comma 3 3 2 2 4 6 11" xfId="9557"/>
    <cellStyle name="Comma 3 3 2 2 4 6 12" xfId="9558"/>
    <cellStyle name="Comma 3 3 2 2 4 6 13" xfId="9559"/>
    <cellStyle name="Comma 3 3 2 2 4 6 14" xfId="9560"/>
    <cellStyle name="Comma 3 3 2 2 4 6 15" xfId="9561"/>
    <cellStyle name="Comma 3 3 2 2 4 6 16" xfId="9562"/>
    <cellStyle name="Comma 3 3 2 2 4 6 17" xfId="9563"/>
    <cellStyle name="Comma 3 3 2 2 4 6 18" xfId="9564"/>
    <cellStyle name="Comma 3 3 2 2 4 6 19" xfId="9565"/>
    <cellStyle name="Comma 3 3 2 2 4 6 2" xfId="9566"/>
    <cellStyle name="Comma 3 3 2 2 4 6 20" xfId="9567"/>
    <cellStyle name="Comma 3 3 2 2 4 6 21" xfId="9568"/>
    <cellStyle name="Comma 3 3 2 2 4 6 22" xfId="9569"/>
    <cellStyle name="Comma 3 3 2 2 4 6 3" xfId="9570"/>
    <cellStyle name="Comma 3 3 2 2 4 6 4" xfId="9571"/>
    <cellStyle name="Comma 3 3 2 2 4 6 5" xfId="9572"/>
    <cellStyle name="Comma 3 3 2 2 4 6 6" xfId="9573"/>
    <cellStyle name="Comma 3 3 2 2 4 6 7" xfId="9574"/>
    <cellStyle name="Comma 3 3 2 2 4 6 8" xfId="9575"/>
    <cellStyle name="Comma 3 3 2 2 4 6 9" xfId="9576"/>
    <cellStyle name="Comma 3 3 2 2 4 7" xfId="9577"/>
    <cellStyle name="Comma 3 3 2 2 4 7 10" xfId="9578"/>
    <cellStyle name="Comma 3 3 2 2 4 7 11" xfId="9579"/>
    <cellStyle name="Comma 3 3 2 2 4 7 12" xfId="9580"/>
    <cellStyle name="Comma 3 3 2 2 4 7 13" xfId="9581"/>
    <cellStyle name="Comma 3 3 2 2 4 7 14" xfId="9582"/>
    <cellStyle name="Comma 3 3 2 2 4 7 15" xfId="9583"/>
    <cellStyle name="Comma 3 3 2 2 4 7 16" xfId="9584"/>
    <cellStyle name="Comma 3 3 2 2 4 7 17" xfId="9585"/>
    <cellStyle name="Comma 3 3 2 2 4 7 18" xfId="9586"/>
    <cellStyle name="Comma 3 3 2 2 4 7 19" xfId="9587"/>
    <cellStyle name="Comma 3 3 2 2 4 7 2" xfId="9588"/>
    <cellStyle name="Comma 3 3 2 2 4 7 20" xfId="9589"/>
    <cellStyle name="Comma 3 3 2 2 4 7 21" xfId="9590"/>
    <cellStyle name="Comma 3 3 2 2 4 7 22" xfId="9591"/>
    <cellStyle name="Comma 3 3 2 2 4 7 3" xfId="9592"/>
    <cellStyle name="Comma 3 3 2 2 4 7 4" xfId="9593"/>
    <cellStyle name="Comma 3 3 2 2 4 7 5" xfId="9594"/>
    <cellStyle name="Comma 3 3 2 2 4 7 6" xfId="9595"/>
    <cellStyle name="Comma 3 3 2 2 4 7 7" xfId="9596"/>
    <cellStyle name="Comma 3 3 2 2 4 7 8" xfId="9597"/>
    <cellStyle name="Comma 3 3 2 2 4 7 9" xfId="9598"/>
    <cellStyle name="Comma 3 3 2 2 4 8" xfId="9599"/>
    <cellStyle name="Comma 3 3 2 2 4 8 10" xfId="9600"/>
    <cellStyle name="Comma 3 3 2 2 4 8 11" xfId="9601"/>
    <cellStyle name="Comma 3 3 2 2 4 8 12" xfId="9602"/>
    <cellStyle name="Comma 3 3 2 2 4 8 13" xfId="9603"/>
    <cellStyle name="Comma 3 3 2 2 4 8 14" xfId="9604"/>
    <cellStyle name="Comma 3 3 2 2 4 8 15" xfId="9605"/>
    <cellStyle name="Comma 3 3 2 2 4 8 16" xfId="9606"/>
    <cellStyle name="Comma 3 3 2 2 4 8 17" xfId="9607"/>
    <cellStyle name="Comma 3 3 2 2 4 8 18" xfId="9608"/>
    <cellStyle name="Comma 3 3 2 2 4 8 19" xfId="9609"/>
    <cellStyle name="Comma 3 3 2 2 4 8 2" xfId="9610"/>
    <cellStyle name="Comma 3 3 2 2 4 8 20" xfId="9611"/>
    <cellStyle name="Comma 3 3 2 2 4 8 21" xfId="9612"/>
    <cellStyle name="Comma 3 3 2 2 4 8 22" xfId="9613"/>
    <cellStyle name="Comma 3 3 2 2 4 8 3" xfId="9614"/>
    <cellStyle name="Comma 3 3 2 2 4 8 4" xfId="9615"/>
    <cellStyle name="Comma 3 3 2 2 4 8 5" xfId="9616"/>
    <cellStyle name="Comma 3 3 2 2 4 8 6" xfId="9617"/>
    <cellStyle name="Comma 3 3 2 2 4 8 7" xfId="9618"/>
    <cellStyle name="Comma 3 3 2 2 4 8 8" xfId="9619"/>
    <cellStyle name="Comma 3 3 2 2 4 8 9" xfId="9620"/>
    <cellStyle name="Comma 3 3 2 2 4 9" xfId="9621"/>
    <cellStyle name="Comma 3 3 2 2 4 9 10" xfId="9622"/>
    <cellStyle name="Comma 3 3 2 2 4 9 11" xfId="9623"/>
    <cellStyle name="Comma 3 3 2 2 4 9 12" xfId="9624"/>
    <cellStyle name="Comma 3 3 2 2 4 9 13" xfId="9625"/>
    <cellStyle name="Comma 3 3 2 2 4 9 14" xfId="9626"/>
    <cellStyle name="Comma 3 3 2 2 4 9 15" xfId="9627"/>
    <cellStyle name="Comma 3 3 2 2 4 9 16" xfId="9628"/>
    <cellStyle name="Comma 3 3 2 2 4 9 17" xfId="9629"/>
    <cellStyle name="Comma 3 3 2 2 4 9 18" xfId="9630"/>
    <cellStyle name="Comma 3 3 2 2 4 9 19" xfId="9631"/>
    <cellStyle name="Comma 3 3 2 2 4 9 2" xfId="9632"/>
    <cellStyle name="Comma 3 3 2 2 4 9 20" xfId="9633"/>
    <cellStyle name="Comma 3 3 2 2 4 9 21" xfId="9634"/>
    <cellStyle name="Comma 3 3 2 2 4 9 22" xfId="9635"/>
    <cellStyle name="Comma 3 3 2 2 4 9 3" xfId="9636"/>
    <cellStyle name="Comma 3 3 2 2 4 9 4" xfId="9637"/>
    <cellStyle name="Comma 3 3 2 2 4 9 5" xfId="9638"/>
    <cellStyle name="Comma 3 3 2 2 4 9 6" xfId="9639"/>
    <cellStyle name="Comma 3 3 2 2 4 9 7" xfId="9640"/>
    <cellStyle name="Comma 3 3 2 2 4 9 8" xfId="9641"/>
    <cellStyle name="Comma 3 3 2 2 4 9 9" xfId="9642"/>
    <cellStyle name="Comma 3 3 2 2 40" xfId="9643"/>
    <cellStyle name="Comma 3 3 2 2 41" xfId="9644"/>
    <cellStyle name="Comma 3 3 2 2 42" xfId="9645"/>
    <cellStyle name="Comma 3 3 2 2 43" xfId="9646"/>
    <cellStyle name="Comma 3 3 2 2 44" xfId="9647"/>
    <cellStyle name="Comma 3 3 2 2 45" xfId="9648"/>
    <cellStyle name="Comma 3 3 2 2 5" xfId="9649"/>
    <cellStyle name="Comma 3 3 2 2 5 10" xfId="9650"/>
    <cellStyle name="Comma 3 3 2 2 5 10 10" xfId="9651"/>
    <cellStyle name="Comma 3 3 2 2 5 10 11" xfId="9652"/>
    <cellStyle name="Comma 3 3 2 2 5 10 12" xfId="9653"/>
    <cellStyle name="Comma 3 3 2 2 5 10 13" xfId="9654"/>
    <cellStyle name="Comma 3 3 2 2 5 10 14" xfId="9655"/>
    <cellStyle name="Comma 3 3 2 2 5 10 15" xfId="9656"/>
    <cellStyle name="Comma 3 3 2 2 5 10 16" xfId="9657"/>
    <cellStyle name="Comma 3 3 2 2 5 10 17" xfId="9658"/>
    <cellStyle name="Comma 3 3 2 2 5 10 18" xfId="9659"/>
    <cellStyle name="Comma 3 3 2 2 5 10 19" xfId="9660"/>
    <cellStyle name="Comma 3 3 2 2 5 10 2" xfId="9661"/>
    <cellStyle name="Comma 3 3 2 2 5 10 20" xfId="9662"/>
    <cellStyle name="Comma 3 3 2 2 5 10 21" xfId="9663"/>
    <cellStyle name="Comma 3 3 2 2 5 10 22" xfId="9664"/>
    <cellStyle name="Comma 3 3 2 2 5 10 3" xfId="9665"/>
    <cellStyle name="Comma 3 3 2 2 5 10 4" xfId="9666"/>
    <cellStyle name="Comma 3 3 2 2 5 10 5" xfId="9667"/>
    <cellStyle name="Comma 3 3 2 2 5 10 6" xfId="9668"/>
    <cellStyle name="Comma 3 3 2 2 5 10 7" xfId="9669"/>
    <cellStyle name="Comma 3 3 2 2 5 10 8" xfId="9670"/>
    <cellStyle name="Comma 3 3 2 2 5 10 9" xfId="9671"/>
    <cellStyle name="Comma 3 3 2 2 5 11" xfId="9672"/>
    <cellStyle name="Comma 3 3 2 2 5 11 10" xfId="9673"/>
    <cellStyle name="Comma 3 3 2 2 5 11 11" xfId="9674"/>
    <cellStyle name="Comma 3 3 2 2 5 11 12" xfId="9675"/>
    <cellStyle name="Comma 3 3 2 2 5 11 13" xfId="9676"/>
    <cellStyle name="Comma 3 3 2 2 5 11 14" xfId="9677"/>
    <cellStyle name="Comma 3 3 2 2 5 11 15" xfId="9678"/>
    <cellStyle name="Comma 3 3 2 2 5 11 16" xfId="9679"/>
    <cellStyle name="Comma 3 3 2 2 5 11 17" xfId="9680"/>
    <cellStyle name="Comma 3 3 2 2 5 11 18" xfId="9681"/>
    <cellStyle name="Comma 3 3 2 2 5 11 19" xfId="9682"/>
    <cellStyle name="Comma 3 3 2 2 5 11 2" xfId="9683"/>
    <cellStyle name="Comma 3 3 2 2 5 11 20" xfId="9684"/>
    <cellStyle name="Comma 3 3 2 2 5 11 21" xfId="9685"/>
    <cellStyle name="Comma 3 3 2 2 5 11 22" xfId="9686"/>
    <cellStyle name="Comma 3 3 2 2 5 11 3" xfId="9687"/>
    <cellStyle name="Comma 3 3 2 2 5 11 4" xfId="9688"/>
    <cellStyle name="Comma 3 3 2 2 5 11 5" xfId="9689"/>
    <cellStyle name="Comma 3 3 2 2 5 11 6" xfId="9690"/>
    <cellStyle name="Comma 3 3 2 2 5 11 7" xfId="9691"/>
    <cellStyle name="Comma 3 3 2 2 5 11 8" xfId="9692"/>
    <cellStyle name="Comma 3 3 2 2 5 11 9" xfId="9693"/>
    <cellStyle name="Comma 3 3 2 2 5 12" xfId="9694"/>
    <cellStyle name="Comma 3 3 2 2 5 12 10" xfId="9695"/>
    <cellStyle name="Comma 3 3 2 2 5 12 11" xfId="9696"/>
    <cellStyle name="Comma 3 3 2 2 5 12 12" xfId="9697"/>
    <cellStyle name="Comma 3 3 2 2 5 12 13" xfId="9698"/>
    <cellStyle name="Comma 3 3 2 2 5 12 14" xfId="9699"/>
    <cellStyle name="Comma 3 3 2 2 5 12 15" xfId="9700"/>
    <cellStyle name="Comma 3 3 2 2 5 12 16" xfId="9701"/>
    <cellStyle name="Comma 3 3 2 2 5 12 17" xfId="9702"/>
    <cellStyle name="Comma 3 3 2 2 5 12 18" xfId="9703"/>
    <cellStyle name="Comma 3 3 2 2 5 12 19" xfId="9704"/>
    <cellStyle name="Comma 3 3 2 2 5 12 2" xfId="9705"/>
    <cellStyle name="Comma 3 3 2 2 5 12 20" xfId="9706"/>
    <cellStyle name="Comma 3 3 2 2 5 12 21" xfId="9707"/>
    <cellStyle name="Comma 3 3 2 2 5 12 22" xfId="9708"/>
    <cellStyle name="Comma 3 3 2 2 5 12 3" xfId="9709"/>
    <cellStyle name="Comma 3 3 2 2 5 12 4" xfId="9710"/>
    <cellStyle name="Comma 3 3 2 2 5 12 5" xfId="9711"/>
    <cellStyle name="Comma 3 3 2 2 5 12 6" xfId="9712"/>
    <cellStyle name="Comma 3 3 2 2 5 12 7" xfId="9713"/>
    <cellStyle name="Comma 3 3 2 2 5 12 8" xfId="9714"/>
    <cellStyle name="Comma 3 3 2 2 5 12 9" xfId="9715"/>
    <cellStyle name="Comma 3 3 2 2 5 13" xfId="9716"/>
    <cellStyle name="Comma 3 3 2 2 5 14" xfId="9717"/>
    <cellStyle name="Comma 3 3 2 2 5 15" xfId="9718"/>
    <cellStyle name="Comma 3 3 2 2 5 16" xfId="9719"/>
    <cellStyle name="Comma 3 3 2 2 5 17" xfId="9720"/>
    <cellStyle name="Comma 3 3 2 2 5 18" xfId="9721"/>
    <cellStyle name="Comma 3 3 2 2 5 19" xfId="9722"/>
    <cellStyle name="Comma 3 3 2 2 5 2" xfId="9723"/>
    <cellStyle name="Comma 3 3 2 2 5 2 10" xfId="9724"/>
    <cellStyle name="Comma 3 3 2 2 5 2 11" xfId="9725"/>
    <cellStyle name="Comma 3 3 2 2 5 2 12" xfId="9726"/>
    <cellStyle name="Comma 3 3 2 2 5 2 13" xfId="9727"/>
    <cellStyle name="Comma 3 3 2 2 5 2 14" xfId="9728"/>
    <cellStyle name="Comma 3 3 2 2 5 2 15" xfId="9729"/>
    <cellStyle name="Comma 3 3 2 2 5 2 16" xfId="9730"/>
    <cellStyle name="Comma 3 3 2 2 5 2 17" xfId="9731"/>
    <cellStyle name="Comma 3 3 2 2 5 2 18" xfId="9732"/>
    <cellStyle name="Comma 3 3 2 2 5 2 19" xfId="9733"/>
    <cellStyle name="Comma 3 3 2 2 5 2 2" xfId="9734"/>
    <cellStyle name="Comma 3 3 2 2 5 2 20" xfId="9735"/>
    <cellStyle name="Comma 3 3 2 2 5 2 21" xfId="9736"/>
    <cellStyle name="Comma 3 3 2 2 5 2 22" xfId="9737"/>
    <cellStyle name="Comma 3 3 2 2 5 2 3" xfId="9738"/>
    <cellStyle name="Comma 3 3 2 2 5 2 4" xfId="9739"/>
    <cellStyle name="Comma 3 3 2 2 5 2 5" xfId="9740"/>
    <cellStyle name="Comma 3 3 2 2 5 2 6" xfId="9741"/>
    <cellStyle name="Comma 3 3 2 2 5 2 7" xfId="9742"/>
    <cellStyle name="Comma 3 3 2 2 5 2 8" xfId="9743"/>
    <cellStyle name="Comma 3 3 2 2 5 2 9" xfId="9744"/>
    <cellStyle name="Comma 3 3 2 2 5 20" xfId="9745"/>
    <cellStyle name="Comma 3 3 2 2 5 21" xfId="9746"/>
    <cellStyle name="Comma 3 3 2 2 5 22" xfId="9747"/>
    <cellStyle name="Comma 3 3 2 2 5 23" xfId="9748"/>
    <cellStyle name="Comma 3 3 2 2 5 24" xfId="9749"/>
    <cellStyle name="Comma 3 3 2 2 5 25" xfId="9750"/>
    <cellStyle name="Comma 3 3 2 2 5 26" xfId="9751"/>
    <cellStyle name="Comma 3 3 2 2 5 27" xfId="9752"/>
    <cellStyle name="Comma 3 3 2 2 5 28" xfId="9753"/>
    <cellStyle name="Comma 3 3 2 2 5 29" xfId="9754"/>
    <cellStyle name="Comma 3 3 2 2 5 3" xfId="9755"/>
    <cellStyle name="Comma 3 3 2 2 5 3 10" xfId="9756"/>
    <cellStyle name="Comma 3 3 2 2 5 3 11" xfId="9757"/>
    <cellStyle name="Comma 3 3 2 2 5 3 12" xfId="9758"/>
    <cellStyle name="Comma 3 3 2 2 5 3 13" xfId="9759"/>
    <cellStyle name="Comma 3 3 2 2 5 3 14" xfId="9760"/>
    <cellStyle name="Comma 3 3 2 2 5 3 15" xfId="9761"/>
    <cellStyle name="Comma 3 3 2 2 5 3 16" xfId="9762"/>
    <cellStyle name="Comma 3 3 2 2 5 3 17" xfId="9763"/>
    <cellStyle name="Comma 3 3 2 2 5 3 18" xfId="9764"/>
    <cellStyle name="Comma 3 3 2 2 5 3 19" xfId="9765"/>
    <cellStyle name="Comma 3 3 2 2 5 3 2" xfId="9766"/>
    <cellStyle name="Comma 3 3 2 2 5 3 20" xfId="9767"/>
    <cellStyle name="Comma 3 3 2 2 5 3 21" xfId="9768"/>
    <cellStyle name="Comma 3 3 2 2 5 3 22" xfId="9769"/>
    <cellStyle name="Comma 3 3 2 2 5 3 3" xfId="9770"/>
    <cellStyle name="Comma 3 3 2 2 5 3 4" xfId="9771"/>
    <cellStyle name="Comma 3 3 2 2 5 3 5" xfId="9772"/>
    <cellStyle name="Comma 3 3 2 2 5 3 6" xfId="9773"/>
    <cellStyle name="Comma 3 3 2 2 5 3 7" xfId="9774"/>
    <cellStyle name="Comma 3 3 2 2 5 3 8" xfId="9775"/>
    <cellStyle name="Comma 3 3 2 2 5 3 9" xfId="9776"/>
    <cellStyle name="Comma 3 3 2 2 5 30" xfId="9777"/>
    <cellStyle name="Comma 3 3 2 2 5 31" xfId="9778"/>
    <cellStyle name="Comma 3 3 2 2 5 32" xfId="9779"/>
    <cellStyle name="Comma 3 3 2 2 5 33" xfId="9780"/>
    <cellStyle name="Comma 3 3 2 2 5 4" xfId="9781"/>
    <cellStyle name="Comma 3 3 2 2 5 4 10" xfId="9782"/>
    <cellStyle name="Comma 3 3 2 2 5 4 11" xfId="9783"/>
    <cellStyle name="Comma 3 3 2 2 5 4 12" xfId="9784"/>
    <cellStyle name="Comma 3 3 2 2 5 4 13" xfId="9785"/>
    <cellStyle name="Comma 3 3 2 2 5 4 14" xfId="9786"/>
    <cellStyle name="Comma 3 3 2 2 5 4 15" xfId="9787"/>
    <cellStyle name="Comma 3 3 2 2 5 4 16" xfId="9788"/>
    <cellStyle name="Comma 3 3 2 2 5 4 17" xfId="9789"/>
    <cellStyle name="Comma 3 3 2 2 5 4 18" xfId="9790"/>
    <cellStyle name="Comma 3 3 2 2 5 4 19" xfId="9791"/>
    <cellStyle name="Comma 3 3 2 2 5 4 2" xfId="9792"/>
    <cellStyle name="Comma 3 3 2 2 5 4 20" xfId="9793"/>
    <cellStyle name="Comma 3 3 2 2 5 4 21" xfId="9794"/>
    <cellStyle name="Comma 3 3 2 2 5 4 22" xfId="9795"/>
    <cellStyle name="Comma 3 3 2 2 5 4 3" xfId="9796"/>
    <cellStyle name="Comma 3 3 2 2 5 4 4" xfId="9797"/>
    <cellStyle name="Comma 3 3 2 2 5 4 5" xfId="9798"/>
    <cellStyle name="Comma 3 3 2 2 5 4 6" xfId="9799"/>
    <cellStyle name="Comma 3 3 2 2 5 4 7" xfId="9800"/>
    <cellStyle name="Comma 3 3 2 2 5 4 8" xfId="9801"/>
    <cellStyle name="Comma 3 3 2 2 5 4 9" xfId="9802"/>
    <cellStyle name="Comma 3 3 2 2 5 5" xfId="9803"/>
    <cellStyle name="Comma 3 3 2 2 5 5 10" xfId="9804"/>
    <cellStyle name="Comma 3 3 2 2 5 5 11" xfId="9805"/>
    <cellStyle name="Comma 3 3 2 2 5 5 12" xfId="9806"/>
    <cellStyle name="Comma 3 3 2 2 5 5 13" xfId="9807"/>
    <cellStyle name="Comma 3 3 2 2 5 5 14" xfId="9808"/>
    <cellStyle name="Comma 3 3 2 2 5 5 15" xfId="9809"/>
    <cellStyle name="Comma 3 3 2 2 5 5 16" xfId="9810"/>
    <cellStyle name="Comma 3 3 2 2 5 5 17" xfId="9811"/>
    <cellStyle name="Comma 3 3 2 2 5 5 18" xfId="9812"/>
    <cellStyle name="Comma 3 3 2 2 5 5 19" xfId="9813"/>
    <cellStyle name="Comma 3 3 2 2 5 5 2" xfId="9814"/>
    <cellStyle name="Comma 3 3 2 2 5 5 20" xfId="9815"/>
    <cellStyle name="Comma 3 3 2 2 5 5 21" xfId="9816"/>
    <cellStyle name="Comma 3 3 2 2 5 5 22" xfId="9817"/>
    <cellStyle name="Comma 3 3 2 2 5 5 3" xfId="9818"/>
    <cellStyle name="Comma 3 3 2 2 5 5 4" xfId="9819"/>
    <cellStyle name="Comma 3 3 2 2 5 5 5" xfId="9820"/>
    <cellStyle name="Comma 3 3 2 2 5 5 6" xfId="9821"/>
    <cellStyle name="Comma 3 3 2 2 5 5 7" xfId="9822"/>
    <cellStyle name="Comma 3 3 2 2 5 5 8" xfId="9823"/>
    <cellStyle name="Comma 3 3 2 2 5 5 9" xfId="9824"/>
    <cellStyle name="Comma 3 3 2 2 5 6" xfId="9825"/>
    <cellStyle name="Comma 3 3 2 2 5 6 10" xfId="9826"/>
    <cellStyle name="Comma 3 3 2 2 5 6 11" xfId="9827"/>
    <cellStyle name="Comma 3 3 2 2 5 6 12" xfId="9828"/>
    <cellStyle name="Comma 3 3 2 2 5 6 13" xfId="9829"/>
    <cellStyle name="Comma 3 3 2 2 5 6 14" xfId="9830"/>
    <cellStyle name="Comma 3 3 2 2 5 6 15" xfId="9831"/>
    <cellStyle name="Comma 3 3 2 2 5 6 16" xfId="9832"/>
    <cellStyle name="Comma 3 3 2 2 5 6 17" xfId="9833"/>
    <cellStyle name="Comma 3 3 2 2 5 6 18" xfId="9834"/>
    <cellStyle name="Comma 3 3 2 2 5 6 19" xfId="9835"/>
    <cellStyle name="Comma 3 3 2 2 5 6 2" xfId="9836"/>
    <cellStyle name="Comma 3 3 2 2 5 6 20" xfId="9837"/>
    <cellStyle name="Comma 3 3 2 2 5 6 21" xfId="9838"/>
    <cellStyle name="Comma 3 3 2 2 5 6 22" xfId="9839"/>
    <cellStyle name="Comma 3 3 2 2 5 6 3" xfId="9840"/>
    <cellStyle name="Comma 3 3 2 2 5 6 4" xfId="9841"/>
    <cellStyle name="Comma 3 3 2 2 5 6 5" xfId="9842"/>
    <cellStyle name="Comma 3 3 2 2 5 6 6" xfId="9843"/>
    <cellStyle name="Comma 3 3 2 2 5 6 7" xfId="9844"/>
    <cellStyle name="Comma 3 3 2 2 5 6 8" xfId="9845"/>
    <cellStyle name="Comma 3 3 2 2 5 6 9" xfId="9846"/>
    <cellStyle name="Comma 3 3 2 2 5 7" xfId="9847"/>
    <cellStyle name="Comma 3 3 2 2 5 7 10" xfId="9848"/>
    <cellStyle name="Comma 3 3 2 2 5 7 11" xfId="9849"/>
    <cellStyle name="Comma 3 3 2 2 5 7 12" xfId="9850"/>
    <cellStyle name="Comma 3 3 2 2 5 7 13" xfId="9851"/>
    <cellStyle name="Comma 3 3 2 2 5 7 14" xfId="9852"/>
    <cellStyle name="Comma 3 3 2 2 5 7 15" xfId="9853"/>
    <cellStyle name="Comma 3 3 2 2 5 7 16" xfId="9854"/>
    <cellStyle name="Comma 3 3 2 2 5 7 17" xfId="9855"/>
    <cellStyle name="Comma 3 3 2 2 5 7 18" xfId="9856"/>
    <cellStyle name="Comma 3 3 2 2 5 7 19" xfId="9857"/>
    <cellStyle name="Comma 3 3 2 2 5 7 2" xfId="9858"/>
    <cellStyle name="Comma 3 3 2 2 5 7 20" xfId="9859"/>
    <cellStyle name="Comma 3 3 2 2 5 7 21" xfId="9860"/>
    <cellStyle name="Comma 3 3 2 2 5 7 22" xfId="9861"/>
    <cellStyle name="Comma 3 3 2 2 5 7 3" xfId="9862"/>
    <cellStyle name="Comma 3 3 2 2 5 7 4" xfId="9863"/>
    <cellStyle name="Comma 3 3 2 2 5 7 5" xfId="9864"/>
    <cellStyle name="Comma 3 3 2 2 5 7 6" xfId="9865"/>
    <cellStyle name="Comma 3 3 2 2 5 7 7" xfId="9866"/>
    <cellStyle name="Comma 3 3 2 2 5 7 8" xfId="9867"/>
    <cellStyle name="Comma 3 3 2 2 5 7 9" xfId="9868"/>
    <cellStyle name="Comma 3 3 2 2 5 8" xfId="9869"/>
    <cellStyle name="Comma 3 3 2 2 5 8 10" xfId="9870"/>
    <cellStyle name="Comma 3 3 2 2 5 8 11" xfId="9871"/>
    <cellStyle name="Comma 3 3 2 2 5 8 12" xfId="9872"/>
    <cellStyle name="Comma 3 3 2 2 5 8 13" xfId="9873"/>
    <cellStyle name="Comma 3 3 2 2 5 8 14" xfId="9874"/>
    <cellStyle name="Comma 3 3 2 2 5 8 15" xfId="9875"/>
    <cellStyle name="Comma 3 3 2 2 5 8 16" xfId="9876"/>
    <cellStyle name="Comma 3 3 2 2 5 8 17" xfId="9877"/>
    <cellStyle name="Comma 3 3 2 2 5 8 18" xfId="9878"/>
    <cellStyle name="Comma 3 3 2 2 5 8 19" xfId="9879"/>
    <cellStyle name="Comma 3 3 2 2 5 8 2" xfId="9880"/>
    <cellStyle name="Comma 3 3 2 2 5 8 20" xfId="9881"/>
    <cellStyle name="Comma 3 3 2 2 5 8 21" xfId="9882"/>
    <cellStyle name="Comma 3 3 2 2 5 8 22" xfId="9883"/>
    <cellStyle name="Comma 3 3 2 2 5 8 3" xfId="9884"/>
    <cellStyle name="Comma 3 3 2 2 5 8 4" xfId="9885"/>
    <cellStyle name="Comma 3 3 2 2 5 8 5" xfId="9886"/>
    <cellStyle name="Comma 3 3 2 2 5 8 6" xfId="9887"/>
    <cellStyle name="Comma 3 3 2 2 5 8 7" xfId="9888"/>
    <cellStyle name="Comma 3 3 2 2 5 8 8" xfId="9889"/>
    <cellStyle name="Comma 3 3 2 2 5 8 9" xfId="9890"/>
    <cellStyle name="Comma 3 3 2 2 5 9" xfId="9891"/>
    <cellStyle name="Comma 3 3 2 2 5 9 10" xfId="9892"/>
    <cellStyle name="Comma 3 3 2 2 5 9 11" xfId="9893"/>
    <cellStyle name="Comma 3 3 2 2 5 9 12" xfId="9894"/>
    <cellStyle name="Comma 3 3 2 2 5 9 13" xfId="9895"/>
    <cellStyle name="Comma 3 3 2 2 5 9 14" xfId="9896"/>
    <cellStyle name="Comma 3 3 2 2 5 9 15" xfId="9897"/>
    <cellStyle name="Comma 3 3 2 2 5 9 16" xfId="9898"/>
    <cellStyle name="Comma 3 3 2 2 5 9 17" xfId="9899"/>
    <cellStyle name="Comma 3 3 2 2 5 9 18" xfId="9900"/>
    <cellStyle name="Comma 3 3 2 2 5 9 19" xfId="9901"/>
    <cellStyle name="Comma 3 3 2 2 5 9 2" xfId="9902"/>
    <cellStyle name="Comma 3 3 2 2 5 9 20" xfId="9903"/>
    <cellStyle name="Comma 3 3 2 2 5 9 21" xfId="9904"/>
    <cellStyle name="Comma 3 3 2 2 5 9 22" xfId="9905"/>
    <cellStyle name="Comma 3 3 2 2 5 9 3" xfId="9906"/>
    <cellStyle name="Comma 3 3 2 2 5 9 4" xfId="9907"/>
    <cellStyle name="Comma 3 3 2 2 5 9 5" xfId="9908"/>
    <cellStyle name="Comma 3 3 2 2 5 9 6" xfId="9909"/>
    <cellStyle name="Comma 3 3 2 2 5 9 7" xfId="9910"/>
    <cellStyle name="Comma 3 3 2 2 5 9 8" xfId="9911"/>
    <cellStyle name="Comma 3 3 2 2 5 9 9" xfId="9912"/>
    <cellStyle name="Comma 3 3 2 2 6" xfId="9913"/>
    <cellStyle name="Comma 3 3 2 2 6 10" xfId="9914"/>
    <cellStyle name="Comma 3 3 2 2 6 10 10" xfId="9915"/>
    <cellStyle name="Comma 3 3 2 2 6 10 11" xfId="9916"/>
    <cellStyle name="Comma 3 3 2 2 6 10 12" xfId="9917"/>
    <cellStyle name="Comma 3 3 2 2 6 10 13" xfId="9918"/>
    <cellStyle name="Comma 3 3 2 2 6 10 14" xfId="9919"/>
    <cellStyle name="Comma 3 3 2 2 6 10 15" xfId="9920"/>
    <cellStyle name="Comma 3 3 2 2 6 10 16" xfId="9921"/>
    <cellStyle name="Comma 3 3 2 2 6 10 17" xfId="9922"/>
    <cellStyle name="Comma 3 3 2 2 6 10 18" xfId="9923"/>
    <cellStyle name="Comma 3 3 2 2 6 10 19" xfId="9924"/>
    <cellStyle name="Comma 3 3 2 2 6 10 2" xfId="9925"/>
    <cellStyle name="Comma 3 3 2 2 6 10 20" xfId="9926"/>
    <cellStyle name="Comma 3 3 2 2 6 10 21" xfId="9927"/>
    <cellStyle name="Comma 3 3 2 2 6 10 22" xfId="9928"/>
    <cellStyle name="Comma 3 3 2 2 6 10 3" xfId="9929"/>
    <cellStyle name="Comma 3 3 2 2 6 10 4" xfId="9930"/>
    <cellStyle name="Comma 3 3 2 2 6 10 5" xfId="9931"/>
    <cellStyle name="Comma 3 3 2 2 6 10 6" xfId="9932"/>
    <cellStyle name="Comma 3 3 2 2 6 10 7" xfId="9933"/>
    <cellStyle name="Comma 3 3 2 2 6 10 8" xfId="9934"/>
    <cellStyle name="Comma 3 3 2 2 6 10 9" xfId="9935"/>
    <cellStyle name="Comma 3 3 2 2 6 11" xfId="9936"/>
    <cellStyle name="Comma 3 3 2 2 6 11 10" xfId="9937"/>
    <cellStyle name="Comma 3 3 2 2 6 11 11" xfId="9938"/>
    <cellStyle name="Comma 3 3 2 2 6 11 12" xfId="9939"/>
    <cellStyle name="Comma 3 3 2 2 6 11 13" xfId="9940"/>
    <cellStyle name="Comma 3 3 2 2 6 11 14" xfId="9941"/>
    <cellStyle name="Comma 3 3 2 2 6 11 15" xfId="9942"/>
    <cellStyle name="Comma 3 3 2 2 6 11 16" xfId="9943"/>
    <cellStyle name="Comma 3 3 2 2 6 11 17" xfId="9944"/>
    <cellStyle name="Comma 3 3 2 2 6 11 18" xfId="9945"/>
    <cellStyle name="Comma 3 3 2 2 6 11 19" xfId="9946"/>
    <cellStyle name="Comma 3 3 2 2 6 11 2" xfId="9947"/>
    <cellStyle name="Comma 3 3 2 2 6 11 20" xfId="9948"/>
    <cellStyle name="Comma 3 3 2 2 6 11 21" xfId="9949"/>
    <cellStyle name="Comma 3 3 2 2 6 11 22" xfId="9950"/>
    <cellStyle name="Comma 3 3 2 2 6 11 3" xfId="9951"/>
    <cellStyle name="Comma 3 3 2 2 6 11 4" xfId="9952"/>
    <cellStyle name="Comma 3 3 2 2 6 11 5" xfId="9953"/>
    <cellStyle name="Comma 3 3 2 2 6 11 6" xfId="9954"/>
    <cellStyle name="Comma 3 3 2 2 6 11 7" xfId="9955"/>
    <cellStyle name="Comma 3 3 2 2 6 11 8" xfId="9956"/>
    <cellStyle name="Comma 3 3 2 2 6 11 9" xfId="9957"/>
    <cellStyle name="Comma 3 3 2 2 6 12" xfId="9958"/>
    <cellStyle name="Comma 3 3 2 2 6 12 10" xfId="9959"/>
    <cellStyle name="Comma 3 3 2 2 6 12 11" xfId="9960"/>
    <cellStyle name="Comma 3 3 2 2 6 12 12" xfId="9961"/>
    <cellStyle name="Comma 3 3 2 2 6 12 13" xfId="9962"/>
    <cellStyle name="Comma 3 3 2 2 6 12 14" xfId="9963"/>
    <cellStyle name="Comma 3 3 2 2 6 12 15" xfId="9964"/>
    <cellStyle name="Comma 3 3 2 2 6 12 16" xfId="9965"/>
    <cellStyle name="Comma 3 3 2 2 6 12 17" xfId="9966"/>
    <cellStyle name="Comma 3 3 2 2 6 12 18" xfId="9967"/>
    <cellStyle name="Comma 3 3 2 2 6 12 19" xfId="9968"/>
    <cellStyle name="Comma 3 3 2 2 6 12 2" xfId="9969"/>
    <cellStyle name="Comma 3 3 2 2 6 12 20" xfId="9970"/>
    <cellStyle name="Comma 3 3 2 2 6 12 21" xfId="9971"/>
    <cellStyle name="Comma 3 3 2 2 6 12 22" xfId="9972"/>
    <cellStyle name="Comma 3 3 2 2 6 12 3" xfId="9973"/>
    <cellStyle name="Comma 3 3 2 2 6 12 4" xfId="9974"/>
    <cellStyle name="Comma 3 3 2 2 6 12 5" xfId="9975"/>
    <cellStyle name="Comma 3 3 2 2 6 12 6" xfId="9976"/>
    <cellStyle name="Comma 3 3 2 2 6 12 7" xfId="9977"/>
    <cellStyle name="Comma 3 3 2 2 6 12 8" xfId="9978"/>
    <cellStyle name="Comma 3 3 2 2 6 12 9" xfId="9979"/>
    <cellStyle name="Comma 3 3 2 2 6 13" xfId="9980"/>
    <cellStyle name="Comma 3 3 2 2 6 14" xfId="9981"/>
    <cellStyle name="Comma 3 3 2 2 6 15" xfId="9982"/>
    <cellStyle name="Comma 3 3 2 2 6 16" xfId="9983"/>
    <cellStyle name="Comma 3 3 2 2 6 17" xfId="9984"/>
    <cellStyle name="Comma 3 3 2 2 6 18" xfId="9985"/>
    <cellStyle name="Comma 3 3 2 2 6 19" xfId="9986"/>
    <cellStyle name="Comma 3 3 2 2 6 2" xfId="9987"/>
    <cellStyle name="Comma 3 3 2 2 6 2 10" xfId="9988"/>
    <cellStyle name="Comma 3 3 2 2 6 2 11" xfId="9989"/>
    <cellStyle name="Comma 3 3 2 2 6 2 12" xfId="9990"/>
    <cellStyle name="Comma 3 3 2 2 6 2 13" xfId="9991"/>
    <cellStyle name="Comma 3 3 2 2 6 2 14" xfId="9992"/>
    <cellStyle name="Comma 3 3 2 2 6 2 15" xfId="9993"/>
    <cellStyle name="Comma 3 3 2 2 6 2 16" xfId="9994"/>
    <cellStyle name="Comma 3 3 2 2 6 2 17" xfId="9995"/>
    <cellStyle name="Comma 3 3 2 2 6 2 18" xfId="9996"/>
    <cellStyle name="Comma 3 3 2 2 6 2 19" xfId="9997"/>
    <cellStyle name="Comma 3 3 2 2 6 2 2" xfId="9998"/>
    <cellStyle name="Comma 3 3 2 2 6 2 20" xfId="9999"/>
    <cellStyle name="Comma 3 3 2 2 6 2 21" xfId="10000"/>
    <cellStyle name="Comma 3 3 2 2 6 2 22" xfId="10001"/>
    <cellStyle name="Comma 3 3 2 2 6 2 3" xfId="10002"/>
    <cellStyle name="Comma 3 3 2 2 6 2 4" xfId="10003"/>
    <cellStyle name="Comma 3 3 2 2 6 2 5" xfId="10004"/>
    <cellStyle name="Comma 3 3 2 2 6 2 6" xfId="10005"/>
    <cellStyle name="Comma 3 3 2 2 6 2 7" xfId="10006"/>
    <cellStyle name="Comma 3 3 2 2 6 2 8" xfId="10007"/>
    <cellStyle name="Comma 3 3 2 2 6 2 9" xfId="10008"/>
    <cellStyle name="Comma 3 3 2 2 6 20" xfId="10009"/>
    <cellStyle name="Comma 3 3 2 2 6 21" xfId="10010"/>
    <cellStyle name="Comma 3 3 2 2 6 22" xfId="10011"/>
    <cellStyle name="Comma 3 3 2 2 6 23" xfId="10012"/>
    <cellStyle name="Comma 3 3 2 2 6 24" xfId="10013"/>
    <cellStyle name="Comma 3 3 2 2 6 25" xfId="10014"/>
    <cellStyle name="Comma 3 3 2 2 6 26" xfId="10015"/>
    <cellStyle name="Comma 3 3 2 2 6 27" xfId="10016"/>
    <cellStyle name="Comma 3 3 2 2 6 28" xfId="10017"/>
    <cellStyle name="Comma 3 3 2 2 6 29" xfId="10018"/>
    <cellStyle name="Comma 3 3 2 2 6 3" xfId="10019"/>
    <cellStyle name="Comma 3 3 2 2 6 3 10" xfId="10020"/>
    <cellStyle name="Comma 3 3 2 2 6 3 11" xfId="10021"/>
    <cellStyle name="Comma 3 3 2 2 6 3 12" xfId="10022"/>
    <cellStyle name="Comma 3 3 2 2 6 3 13" xfId="10023"/>
    <cellStyle name="Comma 3 3 2 2 6 3 14" xfId="10024"/>
    <cellStyle name="Comma 3 3 2 2 6 3 15" xfId="10025"/>
    <cellStyle name="Comma 3 3 2 2 6 3 16" xfId="10026"/>
    <cellStyle name="Comma 3 3 2 2 6 3 17" xfId="10027"/>
    <cellStyle name="Comma 3 3 2 2 6 3 18" xfId="10028"/>
    <cellStyle name="Comma 3 3 2 2 6 3 19" xfId="10029"/>
    <cellStyle name="Comma 3 3 2 2 6 3 2" xfId="10030"/>
    <cellStyle name="Comma 3 3 2 2 6 3 20" xfId="10031"/>
    <cellStyle name="Comma 3 3 2 2 6 3 21" xfId="10032"/>
    <cellStyle name="Comma 3 3 2 2 6 3 22" xfId="10033"/>
    <cellStyle name="Comma 3 3 2 2 6 3 3" xfId="10034"/>
    <cellStyle name="Comma 3 3 2 2 6 3 4" xfId="10035"/>
    <cellStyle name="Comma 3 3 2 2 6 3 5" xfId="10036"/>
    <cellStyle name="Comma 3 3 2 2 6 3 6" xfId="10037"/>
    <cellStyle name="Comma 3 3 2 2 6 3 7" xfId="10038"/>
    <cellStyle name="Comma 3 3 2 2 6 3 8" xfId="10039"/>
    <cellStyle name="Comma 3 3 2 2 6 3 9" xfId="10040"/>
    <cellStyle name="Comma 3 3 2 2 6 30" xfId="10041"/>
    <cellStyle name="Comma 3 3 2 2 6 31" xfId="10042"/>
    <cellStyle name="Comma 3 3 2 2 6 32" xfId="10043"/>
    <cellStyle name="Comma 3 3 2 2 6 33" xfId="10044"/>
    <cellStyle name="Comma 3 3 2 2 6 4" xfId="10045"/>
    <cellStyle name="Comma 3 3 2 2 6 4 10" xfId="10046"/>
    <cellStyle name="Comma 3 3 2 2 6 4 11" xfId="10047"/>
    <cellStyle name="Comma 3 3 2 2 6 4 12" xfId="10048"/>
    <cellStyle name="Comma 3 3 2 2 6 4 13" xfId="10049"/>
    <cellStyle name="Comma 3 3 2 2 6 4 14" xfId="10050"/>
    <cellStyle name="Comma 3 3 2 2 6 4 15" xfId="10051"/>
    <cellStyle name="Comma 3 3 2 2 6 4 16" xfId="10052"/>
    <cellStyle name="Comma 3 3 2 2 6 4 17" xfId="10053"/>
    <cellStyle name="Comma 3 3 2 2 6 4 18" xfId="10054"/>
    <cellStyle name="Comma 3 3 2 2 6 4 19" xfId="10055"/>
    <cellStyle name="Comma 3 3 2 2 6 4 2" xfId="10056"/>
    <cellStyle name="Comma 3 3 2 2 6 4 20" xfId="10057"/>
    <cellStyle name="Comma 3 3 2 2 6 4 21" xfId="10058"/>
    <cellStyle name="Comma 3 3 2 2 6 4 22" xfId="10059"/>
    <cellStyle name="Comma 3 3 2 2 6 4 3" xfId="10060"/>
    <cellStyle name="Comma 3 3 2 2 6 4 4" xfId="10061"/>
    <cellStyle name="Comma 3 3 2 2 6 4 5" xfId="10062"/>
    <cellStyle name="Comma 3 3 2 2 6 4 6" xfId="10063"/>
    <cellStyle name="Comma 3 3 2 2 6 4 7" xfId="10064"/>
    <cellStyle name="Comma 3 3 2 2 6 4 8" xfId="10065"/>
    <cellStyle name="Comma 3 3 2 2 6 4 9" xfId="10066"/>
    <cellStyle name="Comma 3 3 2 2 6 5" xfId="10067"/>
    <cellStyle name="Comma 3 3 2 2 6 5 10" xfId="10068"/>
    <cellStyle name="Comma 3 3 2 2 6 5 11" xfId="10069"/>
    <cellStyle name="Comma 3 3 2 2 6 5 12" xfId="10070"/>
    <cellStyle name="Comma 3 3 2 2 6 5 13" xfId="10071"/>
    <cellStyle name="Comma 3 3 2 2 6 5 14" xfId="10072"/>
    <cellStyle name="Comma 3 3 2 2 6 5 15" xfId="10073"/>
    <cellStyle name="Comma 3 3 2 2 6 5 16" xfId="10074"/>
    <cellStyle name="Comma 3 3 2 2 6 5 17" xfId="10075"/>
    <cellStyle name="Comma 3 3 2 2 6 5 18" xfId="10076"/>
    <cellStyle name="Comma 3 3 2 2 6 5 19" xfId="10077"/>
    <cellStyle name="Comma 3 3 2 2 6 5 2" xfId="10078"/>
    <cellStyle name="Comma 3 3 2 2 6 5 20" xfId="10079"/>
    <cellStyle name="Comma 3 3 2 2 6 5 21" xfId="10080"/>
    <cellStyle name="Comma 3 3 2 2 6 5 22" xfId="10081"/>
    <cellStyle name="Comma 3 3 2 2 6 5 3" xfId="10082"/>
    <cellStyle name="Comma 3 3 2 2 6 5 4" xfId="10083"/>
    <cellStyle name="Comma 3 3 2 2 6 5 5" xfId="10084"/>
    <cellStyle name="Comma 3 3 2 2 6 5 6" xfId="10085"/>
    <cellStyle name="Comma 3 3 2 2 6 5 7" xfId="10086"/>
    <cellStyle name="Comma 3 3 2 2 6 5 8" xfId="10087"/>
    <cellStyle name="Comma 3 3 2 2 6 5 9" xfId="10088"/>
    <cellStyle name="Comma 3 3 2 2 6 6" xfId="10089"/>
    <cellStyle name="Comma 3 3 2 2 6 6 10" xfId="10090"/>
    <cellStyle name="Comma 3 3 2 2 6 6 11" xfId="10091"/>
    <cellStyle name="Comma 3 3 2 2 6 6 12" xfId="10092"/>
    <cellStyle name="Comma 3 3 2 2 6 6 13" xfId="10093"/>
    <cellStyle name="Comma 3 3 2 2 6 6 14" xfId="10094"/>
    <cellStyle name="Comma 3 3 2 2 6 6 15" xfId="10095"/>
    <cellStyle name="Comma 3 3 2 2 6 6 16" xfId="10096"/>
    <cellStyle name="Comma 3 3 2 2 6 6 17" xfId="10097"/>
    <cellStyle name="Comma 3 3 2 2 6 6 18" xfId="10098"/>
    <cellStyle name="Comma 3 3 2 2 6 6 19" xfId="10099"/>
    <cellStyle name="Comma 3 3 2 2 6 6 2" xfId="10100"/>
    <cellStyle name="Comma 3 3 2 2 6 6 20" xfId="10101"/>
    <cellStyle name="Comma 3 3 2 2 6 6 21" xfId="10102"/>
    <cellStyle name="Comma 3 3 2 2 6 6 22" xfId="10103"/>
    <cellStyle name="Comma 3 3 2 2 6 6 3" xfId="10104"/>
    <cellStyle name="Comma 3 3 2 2 6 6 4" xfId="10105"/>
    <cellStyle name="Comma 3 3 2 2 6 6 5" xfId="10106"/>
    <cellStyle name="Comma 3 3 2 2 6 6 6" xfId="10107"/>
    <cellStyle name="Comma 3 3 2 2 6 6 7" xfId="10108"/>
    <cellStyle name="Comma 3 3 2 2 6 6 8" xfId="10109"/>
    <cellStyle name="Comma 3 3 2 2 6 6 9" xfId="10110"/>
    <cellStyle name="Comma 3 3 2 2 6 7" xfId="10111"/>
    <cellStyle name="Comma 3 3 2 2 6 7 10" xfId="10112"/>
    <cellStyle name="Comma 3 3 2 2 6 7 11" xfId="10113"/>
    <cellStyle name="Comma 3 3 2 2 6 7 12" xfId="10114"/>
    <cellStyle name="Comma 3 3 2 2 6 7 13" xfId="10115"/>
    <cellStyle name="Comma 3 3 2 2 6 7 14" xfId="10116"/>
    <cellStyle name="Comma 3 3 2 2 6 7 15" xfId="10117"/>
    <cellStyle name="Comma 3 3 2 2 6 7 16" xfId="10118"/>
    <cellStyle name="Comma 3 3 2 2 6 7 17" xfId="10119"/>
    <cellStyle name="Comma 3 3 2 2 6 7 18" xfId="10120"/>
    <cellStyle name="Comma 3 3 2 2 6 7 19" xfId="10121"/>
    <cellStyle name="Comma 3 3 2 2 6 7 2" xfId="10122"/>
    <cellStyle name="Comma 3 3 2 2 6 7 20" xfId="10123"/>
    <cellStyle name="Comma 3 3 2 2 6 7 21" xfId="10124"/>
    <cellStyle name="Comma 3 3 2 2 6 7 22" xfId="10125"/>
    <cellStyle name="Comma 3 3 2 2 6 7 3" xfId="10126"/>
    <cellStyle name="Comma 3 3 2 2 6 7 4" xfId="10127"/>
    <cellStyle name="Comma 3 3 2 2 6 7 5" xfId="10128"/>
    <cellStyle name="Comma 3 3 2 2 6 7 6" xfId="10129"/>
    <cellStyle name="Comma 3 3 2 2 6 7 7" xfId="10130"/>
    <cellStyle name="Comma 3 3 2 2 6 7 8" xfId="10131"/>
    <cellStyle name="Comma 3 3 2 2 6 7 9" xfId="10132"/>
    <cellStyle name="Comma 3 3 2 2 6 8" xfId="10133"/>
    <cellStyle name="Comma 3 3 2 2 6 8 10" xfId="10134"/>
    <cellStyle name="Comma 3 3 2 2 6 8 11" xfId="10135"/>
    <cellStyle name="Comma 3 3 2 2 6 8 12" xfId="10136"/>
    <cellStyle name="Comma 3 3 2 2 6 8 13" xfId="10137"/>
    <cellStyle name="Comma 3 3 2 2 6 8 14" xfId="10138"/>
    <cellStyle name="Comma 3 3 2 2 6 8 15" xfId="10139"/>
    <cellStyle name="Comma 3 3 2 2 6 8 16" xfId="10140"/>
    <cellStyle name="Comma 3 3 2 2 6 8 17" xfId="10141"/>
    <cellStyle name="Comma 3 3 2 2 6 8 18" xfId="10142"/>
    <cellStyle name="Comma 3 3 2 2 6 8 19" xfId="10143"/>
    <cellStyle name="Comma 3 3 2 2 6 8 2" xfId="10144"/>
    <cellStyle name="Comma 3 3 2 2 6 8 20" xfId="10145"/>
    <cellStyle name="Comma 3 3 2 2 6 8 21" xfId="10146"/>
    <cellStyle name="Comma 3 3 2 2 6 8 22" xfId="10147"/>
    <cellStyle name="Comma 3 3 2 2 6 8 3" xfId="10148"/>
    <cellStyle name="Comma 3 3 2 2 6 8 4" xfId="10149"/>
    <cellStyle name="Comma 3 3 2 2 6 8 5" xfId="10150"/>
    <cellStyle name="Comma 3 3 2 2 6 8 6" xfId="10151"/>
    <cellStyle name="Comma 3 3 2 2 6 8 7" xfId="10152"/>
    <cellStyle name="Comma 3 3 2 2 6 8 8" xfId="10153"/>
    <cellStyle name="Comma 3 3 2 2 6 8 9" xfId="10154"/>
    <cellStyle name="Comma 3 3 2 2 6 9" xfId="10155"/>
    <cellStyle name="Comma 3 3 2 2 6 9 10" xfId="10156"/>
    <cellStyle name="Comma 3 3 2 2 6 9 11" xfId="10157"/>
    <cellStyle name="Comma 3 3 2 2 6 9 12" xfId="10158"/>
    <cellStyle name="Comma 3 3 2 2 6 9 13" xfId="10159"/>
    <cellStyle name="Comma 3 3 2 2 6 9 14" xfId="10160"/>
    <cellStyle name="Comma 3 3 2 2 6 9 15" xfId="10161"/>
    <cellStyle name="Comma 3 3 2 2 6 9 16" xfId="10162"/>
    <cellStyle name="Comma 3 3 2 2 6 9 17" xfId="10163"/>
    <cellStyle name="Comma 3 3 2 2 6 9 18" xfId="10164"/>
    <cellStyle name="Comma 3 3 2 2 6 9 19" xfId="10165"/>
    <cellStyle name="Comma 3 3 2 2 6 9 2" xfId="10166"/>
    <cellStyle name="Comma 3 3 2 2 6 9 20" xfId="10167"/>
    <cellStyle name="Comma 3 3 2 2 6 9 21" xfId="10168"/>
    <cellStyle name="Comma 3 3 2 2 6 9 22" xfId="10169"/>
    <cellStyle name="Comma 3 3 2 2 6 9 3" xfId="10170"/>
    <cellStyle name="Comma 3 3 2 2 6 9 4" xfId="10171"/>
    <cellStyle name="Comma 3 3 2 2 6 9 5" xfId="10172"/>
    <cellStyle name="Comma 3 3 2 2 6 9 6" xfId="10173"/>
    <cellStyle name="Comma 3 3 2 2 6 9 7" xfId="10174"/>
    <cellStyle name="Comma 3 3 2 2 6 9 8" xfId="10175"/>
    <cellStyle name="Comma 3 3 2 2 6 9 9" xfId="10176"/>
    <cellStyle name="Comma 3 3 2 2 7" xfId="10177"/>
    <cellStyle name="Comma 3 3 2 2 8" xfId="10178"/>
    <cellStyle name="Comma 3 3 2 2 9" xfId="10179"/>
    <cellStyle name="Comma 3 3 2 20" xfId="10180"/>
    <cellStyle name="Comma 3 3 2 21" xfId="10181"/>
    <cellStyle name="Comma 3 3 2 22" xfId="10182"/>
    <cellStyle name="Comma 3 3 2 23" xfId="10183"/>
    <cellStyle name="Comma 3 3 2 24" xfId="10184"/>
    <cellStyle name="Comma 3 3 2 25" xfId="10185"/>
    <cellStyle name="Comma 3 3 2 26" xfId="10186"/>
    <cellStyle name="Comma 3 3 2 27" xfId="10187"/>
    <cellStyle name="Comma 3 3 2 28" xfId="10188"/>
    <cellStyle name="Comma 3 3 2 29" xfId="10189"/>
    <cellStyle name="Comma 3 3 2 3" xfId="10190"/>
    <cellStyle name="Comma 3 3 2 3 10" xfId="10191"/>
    <cellStyle name="Comma 3 3 2 3 10 10" xfId="10192"/>
    <cellStyle name="Comma 3 3 2 3 10 11" xfId="10193"/>
    <cellStyle name="Comma 3 3 2 3 10 12" xfId="10194"/>
    <cellStyle name="Comma 3 3 2 3 10 13" xfId="10195"/>
    <cellStyle name="Comma 3 3 2 3 10 14" xfId="10196"/>
    <cellStyle name="Comma 3 3 2 3 10 15" xfId="10197"/>
    <cellStyle name="Comma 3 3 2 3 10 16" xfId="10198"/>
    <cellStyle name="Comma 3 3 2 3 10 17" xfId="10199"/>
    <cellStyle name="Comma 3 3 2 3 10 18" xfId="10200"/>
    <cellStyle name="Comma 3 3 2 3 10 19" xfId="10201"/>
    <cellStyle name="Comma 3 3 2 3 10 2" xfId="10202"/>
    <cellStyle name="Comma 3 3 2 3 10 20" xfId="10203"/>
    <cellStyle name="Comma 3 3 2 3 10 21" xfId="10204"/>
    <cellStyle name="Comma 3 3 2 3 10 22" xfId="10205"/>
    <cellStyle name="Comma 3 3 2 3 10 3" xfId="10206"/>
    <cellStyle name="Comma 3 3 2 3 10 4" xfId="10207"/>
    <cellStyle name="Comma 3 3 2 3 10 5" xfId="10208"/>
    <cellStyle name="Comma 3 3 2 3 10 6" xfId="10209"/>
    <cellStyle name="Comma 3 3 2 3 10 7" xfId="10210"/>
    <cellStyle name="Comma 3 3 2 3 10 8" xfId="10211"/>
    <cellStyle name="Comma 3 3 2 3 10 9" xfId="10212"/>
    <cellStyle name="Comma 3 3 2 3 11" xfId="10213"/>
    <cellStyle name="Comma 3 3 2 3 11 10" xfId="10214"/>
    <cellStyle name="Comma 3 3 2 3 11 11" xfId="10215"/>
    <cellStyle name="Comma 3 3 2 3 11 12" xfId="10216"/>
    <cellStyle name="Comma 3 3 2 3 11 13" xfId="10217"/>
    <cellStyle name="Comma 3 3 2 3 11 14" xfId="10218"/>
    <cellStyle name="Comma 3 3 2 3 11 15" xfId="10219"/>
    <cellStyle name="Comma 3 3 2 3 11 16" xfId="10220"/>
    <cellStyle name="Comma 3 3 2 3 11 17" xfId="10221"/>
    <cellStyle name="Comma 3 3 2 3 11 18" xfId="10222"/>
    <cellStyle name="Comma 3 3 2 3 11 19" xfId="10223"/>
    <cellStyle name="Comma 3 3 2 3 11 2" xfId="10224"/>
    <cellStyle name="Comma 3 3 2 3 11 20" xfId="10225"/>
    <cellStyle name="Comma 3 3 2 3 11 21" xfId="10226"/>
    <cellStyle name="Comma 3 3 2 3 11 22" xfId="10227"/>
    <cellStyle name="Comma 3 3 2 3 11 3" xfId="10228"/>
    <cellStyle name="Comma 3 3 2 3 11 4" xfId="10229"/>
    <cellStyle name="Comma 3 3 2 3 11 5" xfId="10230"/>
    <cellStyle name="Comma 3 3 2 3 11 6" xfId="10231"/>
    <cellStyle name="Comma 3 3 2 3 11 7" xfId="10232"/>
    <cellStyle name="Comma 3 3 2 3 11 8" xfId="10233"/>
    <cellStyle name="Comma 3 3 2 3 11 9" xfId="10234"/>
    <cellStyle name="Comma 3 3 2 3 12" xfId="10235"/>
    <cellStyle name="Comma 3 3 2 3 12 10" xfId="10236"/>
    <cellStyle name="Comma 3 3 2 3 12 11" xfId="10237"/>
    <cellStyle name="Comma 3 3 2 3 12 12" xfId="10238"/>
    <cellStyle name="Comma 3 3 2 3 12 13" xfId="10239"/>
    <cellStyle name="Comma 3 3 2 3 12 14" xfId="10240"/>
    <cellStyle name="Comma 3 3 2 3 12 15" xfId="10241"/>
    <cellStyle name="Comma 3 3 2 3 12 16" xfId="10242"/>
    <cellStyle name="Comma 3 3 2 3 12 17" xfId="10243"/>
    <cellStyle name="Comma 3 3 2 3 12 18" xfId="10244"/>
    <cellStyle name="Comma 3 3 2 3 12 19" xfId="10245"/>
    <cellStyle name="Comma 3 3 2 3 12 2" xfId="10246"/>
    <cellStyle name="Comma 3 3 2 3 12 20" xfId="10247"/>
    <cellStyle name="Comma 3 3 2 3 12 21" xfId="10248"/>
    <cellStyle name="Comma 3 3 2 3 12 22" xfId="10249"/>
    <cellStyle name="Comma 3 3 2 3 12 3" xfId="10250"/>
    <cellStyle name="Comma 3 3 2 3 12 4" xfId="10251"/>
    <cellStyle name="Comma 3 3 2 3 12 5" xfId="10252"/>
    <cellStyle name="Comma 3 3 2 3 12 6" xfId="10253"/>
    <cellStyle name="Comma 3 3 2 3 12 7" xfId="10254"/>
    <cellStyle name="Comma 3 3 2 3 12 8" xfId="10255"/>
    <cellStyle name="Comma 3 3 2 3 12 9" xfId="10256"/>
    <cellStyle name="Comma 3 3 2 3 13" xfId="10257"/>
    <cellStyle name="Comma 3 3 2 3 13 10" xfId="10258"/>
    <cellStyle name="Comma 3 3 2 3 13 11" xfId="10259"/>
    <cellStyle name="Comma 3 3 2 3 13 12" xfId="10260"/>
    <cellStyle name="Comma 3 3 2 3 13 13" xfId="10261"/>
    <cellStyle name="Comma 3 3 2 3 13 14" xfId="10262"/>
    <cellStyle name="Comma 3 3 2 3 13 15" xfId="10263"/>
    <cellStyle name="Comma 3 3 2 3 13 16" xfId="10264"/>
    <cellStyle name="Comma 3 3 2 3 13 17" xfId="10265"/>
    <cellStyle name="Comma 3 3 2 3 13 18" xfId="10266"/>
    <cellStyle name="Comma 3 3 2 3 13 19" xfId="10267"/>
    <cellStyle name="Comma 3 3 2 3 13 2" xfId="10268"/>
    <cellStyle name="Comma 3 3 2 3 13 20" xfId="10269"/>
    <cellStyle name="Comma 3 3 2 3 13 21" xfId="10270"/>
    <cellStyle name="Comma 3 3 2 3 13 22" xfId="10271"/>
    <cellStyle name="Comma 3 3 2 3 13 3" xfId="10272"/>
    <cellStyle name="Comma 3 3 2 3 13 4" xfId="10273"/>
    <cellStyle name="Comma 3 3 2 3 13 5" xfId="10274"/>
    <cellStyle name="Comma 3 3 2 3 13 6" xfId="10275"/>
    <cellStyle name="Comma 3 3 2 3 13 7" xfId="10276"/>
    <cellStyle name="Comma 3 3 2 3 13 8" xfId="10277"/>
    <cellStyle name="Comma 3 3 2 3 13 9" xfId="10278"/>
    <cellStyle name="Comma 3 3 2 3 14" xfId="10279"/>
    <cellStyle name="Comma 3 3 2 3 14 10" xfId="10280"/>
    <cellStyle name="Comma 3 3 2 3 14 11" xfId="10281"/>
    <cellStyle name="Comma 3 3 2 3 14 12" xfId="10282"/>
    <cellStyle name="Comma 3 3 2 3 14 13" xfId="10283"/>
    <cellStyle name="Comma 3 3 2 3 14 14" xfId="10284"/>
    <cellStyle name="Comma 3 3 2 3 14 15" xfId="10285"/>
    <cellStyle name="Comma 3 3 2 3 14 16" xfId="10286"/>
    <cellStyle name="Comma 3 3 2 3 14 17" xfId="10287"/>
    <cellStyle name="Comma 3 3 2 3 14 18" xfId="10288"/>
    <cellStyle name="Comma 3 3 2 3 14 19" xfId="10289"/>
    <cellStyle name="Comma 3 3 2 3 14 2" xfId="10290"/>
    <cellStyle name="Comma 3 3 2 3 14 20" xfId="10291"/>
    <cellStyle name="Comma 3 3 2 3 14 21" xfId="10292"/>
    <cellStyle name="Comma 3 3 2 3 14 22" xfId="10293"/>
    <cellStyle name="Comma 3 3 2 3 14 3" xfId="10294"/>
    <cellStyle name="Comma 3 3 2 3 14 4" xfId="10295"/>
    <cellStyle name="Comma 3 3 2 3 14 5" xfId="10296"/>
    <cellStyle name="Comma 3 3 2 3 14 6" xfId="10297"/>
    <cellStyle name="Comma 3 3 2 3 14 7" xfId="10298"/>
    <cellStyle name="Comma 3 3 2 3 14 8" xfId="10299"/>
    <cellStyle name="Comma 3 3 2 3 14 9" xfId="10300"/>
    <cellStyle name="Comma 3 3 2 3 15" xfId="10301"/>
    <cellStyle name="Comma 3 3 2 3 15 10" xfId="10302"/>
    <cellStyle name="Comma 3 3 2 3 15 11" xfId="10303"/>
    <cellStyle name="Comma 3 3 2 3 15 12" xfId="10304"/>
    <cellStyle name="Comma 3 3 2 3 15 13" xfId="10305"/>
    <cellStyle name="Comma 3 3 2 3 15 14" xfId="10306"/>
    <cellStyle name="Comma 3 3 2 3 15 15" xfId="10307"/>
    <cellStyle name="Comma 3 3 2 3 15 16" xfId="10308"/>
    <cellStyle name="Comma 3 3 2 3 15 17" xfId="10309"/>
    <cellStyle name="Comma 3 3 2 3 15 18" xfId="10310"/>
    <cellStyle name="Comma 3 3 2 3 15 19" xfId="10311"/>
    <cellStyle name="Comma 3 3 2 3 15 2" xfId="10312"/>
    <cellStyle name="Comma 3 3 2 3 15 20" xfId="10313"/>
    <cellStyle name="Comma 3 3 2 3 15 21" xfId="10314"/>
    <cellStyle name="Comma 3 3 2 3 15 22" xfId="10315"/>
    <cellStyle name="Comma 3 3 2 3 15 3" xfId="10316"/>
    <cellStyle name="Comma 3 3 2 3 15 4" xfId="10317"/>
    <cellStyle name="Comma 3 3 2 3 15 5" xfId="10318"/>
    <cellStyle name="Comma 3 3 2 3 15 6" xfId="10319"/>
    <cellStyle name="Comma 3 3 2 3 15 7" xfId="10320"/>
    <cellStyle name="Comma 3 3 2 3 15 8" xfId="10321"/>
    <cellStyle name="Comma 3 3 2 3 15 9" xfId="10322"/>
    <cellStyle name="Comma 3 3 2 3 16" xfId="10323"/>
    <cellStyle name="Comma 3 3 2 3 16 10" xfId="10324"/>
    <cellStyle name="Comma 3 3 2 3 16 11" xfId="10325"/>
    <cellStyle name="Comma 3 3 2 3 16 12" xfId="10326"/>
    <cellStyle name="Comma 3 3 2 3 16 13" xfId="10327"/>
    <cellStyle name="Comma 3 3 2 3 16 14" xfId="10328"/>
    <cellStyle name="Comma 3 3 2 3 16 15" xfId="10329"/>
    <cellStyle name="Comma 3 3 2 3 16 16" xfId="10330"/>
    <cellStyle name="Comma 3 3 2 3 16 17" xfId="10331"/>
    <cellStyle name="Comma 3 3 2 3 16 18" xfId="10332"/>
    <cellStyle name="Comma 3 3 2 3 16 19" xfId="10333"/>
    <cellStyle name="Comma 3 3 2 3 16 2" xfId="10334"/>
    <cellStyle name="Comma 3 3 2 3 16 20" xfId="10335"/>
    <cellStyle name="Comma 3 3 2 3 16 21" xfId="10336"/>
    <cellStyle name="Comma 3 3 2 3 16 22" xfId="10337"/>
    <cellStyle name="Comma 3 3 2 3 16 3" xfId="10338"/>
    <cellStyle name="Comma 3 3 2 3 16 4" xfId="10339"/>
    <cellStyle name="Comma 3 3 2 3 16 5" xfId="10340"/>
    <cellStyle name="Comma 3 3 2 3 16 6" xfId="10341"/>
    <cellStyle name="Comma 3 3 2 3 16 7" xfId="10342"/>
    <cellStyle name="Comma 3 3 2 3 16 8" xfId="10343"/>
    <cellStyle name="Comma 3 3 2 3 16 9" xfId="10344"/>
    <cellStyle name="Comma 3 3 2 3 17" xfId="10345"/>
    <cellStyle name="Comma 3 3 2 3 17 10" xfId="10346"/>
    <cellStyle name="Comma 3 3 2 3 17 11" xfId="10347"/>
    <cellStyle name="Comma 3 3 2 3 17 12" xfId="10348"/>
    <cellStyle name="Comma 3 3 2 3 17 13" xfId="10349"/>
    <cellStyle name="Comma 3 3 2 3 17 14" xfId="10350"/>
    <cellStyle name="Comma 3 3 2 3 17 15" xfId="10351"/>
    <cellStyle name="Comma 3 3 2 3 17 16" xfId="10352"/>
    <cellStyle name="Comma 3 3 2 3 17 17" xfId="10353"/>
    <cellStyle name="Comma 3 3 2 3 17 18" xfId="10354"/>
    <cellStyle name="Comma 3 3 2 3 17 19" xfId="10355"/>
    <cellStyle name="Comma 3 3 2 3 17 2" xfId="10356"/>
    <cellStyle name="Comma 3 3 2 3 17 20" xfId="10357"/>
    <cellStyle name="Comma 3 3 2 3 17 21" xfId="10358"/>
    <cellStyle name="Comma 3 3 2 3 17 22" xfId="10359"/>
    <cellStyle name="Comma 3 3 2 3 17 3" xfId="10360"/>
    <cellStyle name="Comma 3 3 2 3 17 4" xfId="10361"/>
    <cellStyle name="Comma 3 3 2 3 17 5" xfId="10362"/>
    <cellStyle name="Comma 3 3 2 3 17 6" xfId="10363"/>
    <cellStyle name="Comma 3 3 2 3 17 7" xfId="10364"/>
    <cellStyle name="Comma 3 3 2 3 17 8" xfId="10365"/>
    <cellStyle name="Comma 3 3 2 3 17 9" xfId="10366"/>
    <cellStyle name="Comma 3 3 2 3 18" xfId="10367"/>
    <cellStyle name="Comma 3 3 2 3 18 10" xfId="10368"/>
    <cellStyle name="Comma 3 3 2 3 18 11" xfId="10369"/>
    <cellStyle name="Comma 3 3 2 3 18 12" xfId="10370"/>
    <cellStyle name="Comma 3 3 2 3 18 13" xfId="10371"/>
    <cellStyle name="Comma 3 3 2 3 18 14" xfId="10372"/>
    <cellStyle name="Comma 3 3 2 3 18 15" xfId="10373"/>
    <cellStyle name="Comma 3 3 2 3 18 16" xfId="10374"/>
    <cellStyle name="Comma 3 3 2 3 18 17" xfId="10375"/>
    <cellStyle name="Comma 3 3 2 3 18 18" xfId="10376"/>
    <cellStyle name="Comma 3 3 2 3 18 19" xfId="10377"/>
    <cellStyle name="Comma 3 3 2 3 18 2" xfId="10378"/>
    <cellStyle name="Comma 3 3 2 3 18 20" xfId="10379"/>
    <cellStyle name="Comma 3 3 2 3 18 21" xfId="10380"/>
    <cellStyle name="Comma 3 3 2 3 18 22" xfId="10381"/>
    <cellStyle name="Comma 3 3 2 3 18 3" xfId="10382"/>
    <cellStyle name="Comma 3 3 2 3 18 4" xfId="10383"/>
    <cellStyle name="Comma 3 3 2 3 18 5" xfId="10384"/>
    <cellStyle name="Comma 3 3 2 3 18 6" xfId="10385"/>
    <cellStyle name="Comma 3 3 2 3 18 7" xfId="10386"/>
    <cellStyle name="Comma 3 3 2 3 18 8" xfId="10387"/>
    <cellStyle name="Comma 3 3 2 3 18 9" xfId="10388"/>
    <cellStyle name="Comma 3 3 2 3 19" xfId="10389"/>
    <cellStyle name="Comma 3 3 2 3 19 10" xfId="10390"/>
    <cellStyle name="Comma 3 3 2 3 19 11" xfId="10391"/>
    <cellStyle name="Comma 3 3 2 3 19 12" xfId="10392"/>
    <cellStyle name="Comma 3 3 2 3 19 13" xfId="10393"/>
    <cellStyle name="Comma 3 3 2 3 19 14" xfId="10394"/>
    <cellStyle name="Comma 3 3 2 3 19 15" xfId="10395"/>
    <cellStyle name="Comma 3 3 2 3 19 16" xfId="10396"/>
    <cellStyle name="Comma 3 3 2 3 19 17" xfId="10397"/>
    <cellStyle name="Comma 3 3 2 3 19 18" xfId="10398"/>
    <cellStyle name="Comma 3 3 2 3 19 19" xfId="10399"/>
    <cellStyle name="Comma 3 3 2 3 19 2" xfId="10400"/>
    <cellStyle name="Comma 3 3 2 3 19 20" xfId="10401"/>
    <cellStyle name="Comma 3 3 2 3 19 21" xfId="10402"/>
    <cellStyle name="Comma 3 3 2 3 19 22" xfId="10403"/>
    <cellStyle name="Comma 3 3 2 3 19 3" xfId="10404"/>
    <cellStyle name="Comma 3 3 2 3 19 4" xfId="10405"/>
    <cellStyle name="Comma 3 3 2 3 19 5" xfId="10406"/>
    <cellStyle name="Comma 3 3 2 3 19 6" xfId="10407"/>
    <cellStyle name="Comma 3 3 2 3 19 7" xfId="10408"/>
    <cellStyle name="Comma 3 3 2 3 19 8" xfId="10409"/>
    <cellStyle name="Comma 3 3 2 3 19 9" xfId="10410"/>
    <cellStyle name="Comma 3 3 2 3 2" xfId="10411"/>
    <cellStyle name="Comma 3 3 2 3 2 10" xfId="10412"/>
    <cellStyle name="Comma 3 3 2 3 2 11" xfId="10413"/>
    <cellStyle name="Comma 3 3 2 3 2 12" xfId="10414"/>
    <cellStyle name="Comma 3 3 2 3 2 13" xfId="10415"/>
    <cellStyle name="Comma 3 3 2 3 2 14" xfId="10416"/>
    <cellStyle name="Comma 3 3 2 3 2 15" xfId="10417"/>
    <cellStyle name="Comma 3 3 2 3 2 16" xfId="10418"/>
    <cellStyle name="Comma 3 3 2 3 2 17" xfId="10419"/>
    <cellStyle name="Comma 3 3 2 3 2 18" xfId="10420"/>
    <cellStyle name="Comma 3 3 2 3 2 19" xfId="10421"/>
    <cellStyle name="Comma 3 3 2 3 2 2" xfId="10422"/>
    <cellStyle name="Comma 3 3 2 3 2 20" xfId="10423"/>
    <cellStyle name="Comma 3 3 2 3 2 21" xfId="10424"/>
    <cellStyle name="Comma 3 3 2 3 2 22" xfId="10425"/>
    <cellStyle name="Comma 3 3 2 3 2 23" xfId="10426"/>
    <cellStyle name="Comma 3 3 2 3 2 24" xfId="10427"/>
    <cellStyle name="Comma 3 3 2 3 2 25" xfId="10428"/>
    <cellStyle name="Comma 3 3 2 3 2 26" xfId="10429"/>
    <cellStyle name="Comma 3 3 2 3 2 27" xfId="10430"/>
    <cellStyle name="Comma 3 3 2 3 2 28" xfId="10431"/>
    <cellStyle name="Comma 3 3 2 3 2 29" xfId="10432"/>
    <cellStyle name="Comma 3 3 2 3 2 3" xfId="10433"/>
    <cellStyle name="Comma 3 3 2 3 2 30" xfId="10434"/>
    <cellStyle name="Comma 3 3 2 3 2 31" xfId="10435"/>
    <cellStyle name="Comma 3 3 2 3 2 32" xfId="10436"/>
    <cellStyle name="Comma 3 3 2 3 2 33" xfId="10437"/>
    <cellStyle name="Comma 3 3 2 3 2 34" xfId="10438"/>
    <cellStyle name="Comma 3 3 2 3 2 35" xfId="10439"/>
    <cellStyle name="Comma 3 3 2 3 2 36" xfId="10440"/>
    <cellStyle name="Comma 3 3 2 3 2 37" xfId="10441"/>
    <cellStyle name="Comma 3 3 2 3 2 38" xfId="10442"/>
    <cellStyle name="Comma 3 3 2 3 2 39" xfId="10443"/>
    <cellStyle name="Comma 3 3 2 3 2 4" xfId="10444"/>
    <cellStyle name="Comma 3 3 2 3 2 40" xfId="10445"/>
    <cellStyle name="Comma 3 3 2 3 2 5" xfId="10446"/>
    <cellStyle name="Comma 3 3 2 3 2 6" xfId="10447"/>
    <cellStyle name="Comma 3 3 2 3 2 7" xfId="10448"/>
    <cellStyle name="Comma 3 3 2 3 2 8" xfId="10449"/>
    <cellStyle name="Comma 3 3 2 3 2 9" xfId="10450"/>
    <cellStyle name="Comma 3 3 2 3 20" xfId="10451"/>
    <cellStyle name="Comma 3 3 2 3 21" xfId="10452"/>
    <cellStyle name="Comma 3 3 2 3 22" xfId="10453"/>
    <cellStyle name="Comma 3 3 2 3 23" xfId="10454"/>
    <cellStyle name="Comma 3 3 2 3 24" xfId="10455"/>
    <cellStyle name="Comma 3 3 2 3 25" xfId="10456"/>
    <cellStyle name="Comma 3 3 2 3 26" xfId="10457"/>
    <cellStyle name="Comma 3 3 2 3 27" xfId="10458"/>
    <cellStyle name="Comma 3 3 2 3 28" xfId="10459"/>
    <cellStyle name="Comma 3 3 2 3 29" xfId="10460"/>
    <cellStyle name="Comma 3 3 2 3 3" xfId="10461"/>
    <cellStyle name="Comma 3 3 2 3 30" xfId="10462"/>
    <cellStyle name="Comma 3 3 2 3 31" xfId="10463"/>
    <cellStyle name="Comma 3 3 2 3 32" xfId="10464"/>
    <cellStyle name="Comma 3 3 2 3 33" xfId="10465"/>
    <cellStyle name="Comma 3 3 2 3 34" xfId="10466"/>
    <cellStyle name="Comma 3 3 2 3 35" xfId="10467"/>
    <cellStyle name="Comma 3 3 2 3 36" xfId="10468"/>
    <cellStyle name="Comma 3 3 2 3 37" xfId="10469"/>
    <cellStyle name="Comma 3 3 2 3 38" xfId="10470"/>
    <cellStyle name="Comma 3 3 2 3 39" xfId="10471"/>
    <cellStyle name="Comma 3 3 2 3 4" xfId="10472"/>
    <cellStyle name="Comma 3 3 2 3 40" xfId="10473"/>
    <cellStyle name="Comma 3 3 2 3 5" xfId="10474"/>
    <cellStyle name="Comma 3 3 2 3 6" xfId="10475"/>
    <cellStyle name="Comma 3 3 2 3 7" xfId="10476"/>
    <cellStyle name="Comma 3 3 2 3 8" xfId="10477"/>
    <cellStyle name="Comma 3 3 2 3 9" xfId="10478"/>
    <cellStyle name="Comma 3 3 2 3 9 10" xfId="10479"/>
    <cellStyle name="Comma 3 3 2 3 9 11" xfId="10480"/>
    <cellStyle name="Comma 3 3 2 3 9 12" xfId="10481"/>
    <cellStyle name="Comma 3 3 2 3 9 13" xfId="10482"/>
    <cellStyle name="Comma 3 3 2 3 9 14" xfId="10483"/>
    <cellStyle name="Comma 3 3 2 3 9 15" xfId="10484"/>
    <cellStyle name="Comma 3 3 2 3 9 16" xfId="10485"/>
    <cellStyle name="Comma 3 3 2 3 9 17" xfId="10486"/>
    <cellStyle name="Comma 3 3 2 3 9 18" xfId="10487"/>
    <cellStyle name="Comma 3 3 2 3 9 19" xfId="10488"/>
    <cellStyle name="Comma 3 3 2 3 9 2" xfId="10489"/>
    <cellStyle name="Comma 3 3 2 3 9 20" xfId="10490"/>
    <cellStyle name="Comma 3 3 2 3 9 21" xfId="10491"/>
    <cellStyle name="Comma 3 3 2 3 9 22" xfId="10492"/>
    <cellStyle name="Comma 3 3 2 3 9 3" xfId="10493"/>
    <cellStyle name="Comma 3 3 2 3 9 4" xfId="10494"/>
    <cellStyle name="Comma 3 3 2 3 9 5" xfId="10495"/>
    <cellStyle name="Comma 3 3 2 3 9 6" xfId="10496"/>
    <cellStyle name="Comma 3 3 2 3 9 7" xfId="10497"/>
    <cellStyle name="Comma 3 3 2 3 9 8" xfId="10498"/>
    <cellStyle name="Comma 3 3 2 3 9 9" xfId="10499"/>
    <cellStyle name="Comma 3 3 2 30" xfId="10500"/>
    <cellStyle name="Comma 3 3 2 31" xfId="10501"/>
    <cellStyle name="Comma 3 3 2 32" xfId="10502"/>
    <cellStyle name="Comma 3 3 2 33" xfId="10503"/>
    <cellStyle name="Comma 3 3 2 34" xfId="10504"/>
    <cellStyle name="Comma 3 3 2 35" xfId="10505"/>
    <cellStyle name="Comma 3 3 2 36" xfId="10506"/>
    <cellStyle name="Comma 3 3 2 37" xfId="10507"/>
    <cellStyle name="Comma 3 3 2 38" xfId="10508"/>
    <cellStyle name="Comma 3 3 2 39" xfId="10509"/>
    <cellStyle name="Comma 3 3 2 4" xfId="10510"/>
    <cellStyle name="Comma 3 3 2 40" xfId="10511"/>
    <cellStyle name="Comma 3 3 2 41" xfId="10512"/>
    <cellStyle name="Comma 3 3 2 42" xfId="10513"/>
    <cellStyle name="Comma 3 3 2 43" xfId="10514"/>
    <cellStyle name="Comma 3 3 2 44" xfId="10515"/>
    <cellStyle name="Comma 3 3 2 45" xfId="10516"/>
    <cellStyle name="Comma 3 3 2 46" xfId="10517"/>
    <cellStyle name="Comma 3 3 2 5" xfId="10518"/>
    <cellStyle name="Comma 3 3 2 6" xfId="10519"/>
    <cellStyle name="Comma 3 3 2 7" xfId="10520"/>
    <cellStyle name="Comma 3 3 2 8" xfId="10521"/>
    <cellStyle name="Comma 3 3 2 9" xfId="10522"/>
    <cellStyle name="Comma 3 3 20" xfId="10523"/>
    <cellStyle name="Comma 3 3 20 10" xfId="10524"/>
    <cellStyle name="Comma 3 3 20 11" xfId="10525"/>
    <cellStyle name="Comma 3 3 20 12" xfId="10526"/>
    <cellStyle name="Comma 3 3 20 13" xfId="10527"/>
    <cellStyle name="Comma 3 3 20 14" xfId="10528"/>
    <cellStyle name="Comma 3 3 20 15" xfId="10529"/>
    <cellStyle name="Comma 3 3 20 16" xfId="10530"/>
    <cellStyle name="Comma 3 3 20 17" xfId="10531"/>
    <cellStyle name="Comma 3 3 20 18" xfId="10532"/>
    <cellStyle name="Comma 3 3 20 19" xfId="10533"/>
    <cellStyle name="Comma 3 3 20 2" xfId="10534"/>
    <cellStyle name="Comma 3 3 20 20" xfId="10535"/>
    <cellStyle name="Comma 3 3 20 21" xfId="10536"/>
    <cellStyle name="Comma 3 3 20 22" xfId="10537"/>
    <cellStyle name="Comma 3 3 20 3" xfId="10538"/>
    <cellStyle name="Comma 3 3 20 4" xfId="10539"/>
    <cellStyle name="Comma 3 3 20 5" xfId="10540"/>
    <cellStyle name="Comma 3 3 20 6" xfId="10541"/>
    <cellStyle name="Comma 3 3 20 7" xfId="10542"/>
    <cellStyle name="Comma 3 3 20 8" xfId="10543"/>
    <cellStyle name="Comma 3 3 20 9" xfId="10544"/>
    <cellStyle name="Comma 3 3 21" xfId="10545"/>
    <cellStyle name="Comma 3 3 21 10" xfId="10546"/>
    <cellStyle name="Comma 3 3 21 11" xfId="10547"/>
    <cellStyle name="Comma 3 3 21 12" xfId="10548"/>
    <cellStyle name="Comma 3 3 21 13" xfId="10549"/>
    <cellStyle name="Comma 3 3 21 14" xfId="10550"/>
    <cellStyle name="Comma 3 3 21 15" xfId="10551"/>
    <cellStyle name="Comma 3 3 21 16" xfId="10552"/>
    <cellStyle name="Comma 3 3 21 17" xfId="10553"/>
    <cellStyle name="Comma 3 3 21 18" xfId="10554"/>
    <cellStyle name="Comma 3 3 21 19" xfId="10555"/>
    <cellStyle name="Comma 3 3 21 2" xfId="10556"/>
    <cellStyle name="Comma 3 3 21 20" xfId="10557"/>
    <cellStyle name="Comma 3 3 21 21" xfId="10558"/>
    <cellStyle name="Comma 3 3 21 22" xfId="10559"/>
    <cellStyle name="Comma 3 3 21 3" xfId="10560"/>
    <cellStyle name="Comma 3 3 21 4" xfId="10561"/>
    <cellStyle name="Comma 3 3 21 5" xfId="10562"/>
    <cellStyle name="Comma 3 3 21 6" xfId="10563"/>
    <cellStyle name="Comma 3 3 21 7" xfId="10564"/>
    <cellStyle name="Comma 3 3 21 8" xfId="10565"/>
    <cellStyle name="Comma 3 3 21 9" xfId="10566"/>
    <cellStyle name="Comma 3 3 22" xfId="10567"/>
    <cellStyle name="Comma 3 3 22 10" xfId="10568"/>
    <cellStyle name="Comma 3 3 22 11" xfId="10569"/>
    <cellStyle name="Comma 3 3 22 12" xfId="10570"/>
    <cellStyle name="Comma 3 3 22 13" xfId="10571"/>
    <cellStyle name="Comma 3 3 22 14" xfId="10572"/>
    <cellStyle name="Comma 3 3 22 15" xfId="10573"/>
    <cellStyle name="Comma 3 3 22 16" xfId="10574"/>
    <cellStyle name="Comma 3 3 22 17" xfId="10575"/>
    <cellStyle name="Comma 3 3 22 18" xfId="10576"/>
    <cellStyle name="Comma 3 3 22 19" xfId="10577"/>
    <cellStyle name="Comma 3 3 22 2" xfId="10578"/>
    <cellStyle name="Comma 3 3 22 20" xfId="10579"/>
    <cellStyle name="Comma 3 3 22 21" xfId="10580"/>
    <cellStyle name="Comma 3 3 22 22" xfId="10581"/>
    <cellStyle name="Comma 3 3 22 3" xfId="10582"/>
    <cellStyle name="Comma 3 3 22 4" xfId="10583"/>
    <cellStyle name="Comma 3 3 22 5" xfId="10584"/>
    <cellStyle name="Comma 3 3 22 6" xfId="10585"/>
    <cellStyle name="Comma 3 3 22 7" xfId="10586"/>
    <cellStyle name="Comma 3 3 22 8" xfId="10587"/>
    <cellStyle name="Comma 3 3 22 9" xfId="10588"/>
    <cellStyle name="Comma 3 3 23" xfId="10589"/>
    <cellStyle name="Comma 3 3 23 10" xfId="10590"/>
    <cellStyle name="Comma 3 3 23 11" xfId="10591"/>
    <cellStyle name="Comma 3 3 23 12" xfId="10592"/>
    <cellStyle name="Comma 3 3 23 13" xfId="10593"/>
    <cellStyle name="Comma 3 3 23 14" xfId="10594"/>
    <cellStyle name="Comma 3 3 23 15" xfId="10595"/>
    <cellStyle name="Comma 3 3 23 16" xfId="10596"/>
    <cellStyle name="Comma 3 3 23 17" xfId="10597"/>
    <cellStyle name="Comma 3 3 23 18" xfId="10598"/>
    <cellStyle name="Comma 3 3 23 19" xfId="10599"/>
    <cellStyle name="Comma 3 3 23 2" xfId="10600"/>
    <cellStyle name="Comma 3 3 23 20" xfId="10601"/>
    <cellStyle name="Comma 3 3 23 21" xfId="10602"/>
    <cellStyle name="Comma 3 3 23 22" xfId="10603"/>
    <cellStyle name="Comma 3 3 23 3" xfId="10604"/>
    <cellStyle name="Comma 3 3 23 4" xfId="10605"/>
    <cellStyle name="Comma 3 3 23 5" xfId="10606"/>
    <cellStyle name="Comma 3 3 23 6" xfId="10607"/>
    <cellStyle name="Comma 3 3 23 7" xfId="10608"/>
    <cellStyle name="Comma 3 3 23 8" xfId="10609"/>
    <cellStyle name="Comma 3 3 23 9" xfId="10610"/>
    <cellStyle name="Comma 3 3 24" xfId="10611"/>
    <cellStyle name="Comma 3 3 24 10" xfId="10612"/>
    <cellStyle name="Comma 3 3 24 11" xfId="10613"/>
    <cellStyle name="Comma 3 3 24 12" xfId="10614"/>
    <cellStyle name="Comma 3 3 24 13" xfId="10615"/>
    <cellStyle name="Comma 3 3 24 14" xfId="10616"/>
    <cellStyle name="Comma 3 3 24 15" xfId="10617"/>
    <cellStyle name="Comma 3 3 24 16" xfId="10618"/>
    <cellStyle name="Comma 3 3 24 17" xfId="10619"/>
    <cellStyle name="Comma 3 3 24 18" xfId="10620"/>
    <cellStyle name="Comma 3 3 24 19" xfId="10621"/>
    <cellStyle name="Comma 3 3 24 2" xfId="10622"/>
    <cellStyle name="Comma 3 3 24 20" xfId="10623"/>
    <cellStyle name="Comma 3 3 24 21" xfId="10624"/>
    <cellStyle name="Comma 3 3 24 22" xfId="10625"/>
    <cellStyle name="Comma 3 3 24 3" xfId="10626"/>
    <cellStyle name="Comma 3 3 24 4" xfId="10627"/>
    <cellStyle name="Comma 3 3 24 5" xfId="10628"/>
    <cellStyle name="Comma 3 3 24 6" xfId="10629"/>
    <cellStyle name="Comma 3 3 24 7" xfId="10630"/>
    <cellStyle name="Comma 3 3 24 8" xfId="10631"/>
    <cellStyle name="Comma 3 3 24 9" xfId="10632"/>
    <cellStyle name="Comma 3 3 25" xfId="10633"/>
    <cellStyle name="Comma 3 3 25 10" xfId="10634"/>
    <cellStyle name="Comma 3 3 25 11" xfId="10635"/>
    <cellStyle name="Comma 3 3 25 12" xfId="10636"/>
    <cellStyle name="Comma 3 3 25 13" xfId="10637"/>
    <cellStyle name="Comma 3 3 25 14" xfId="10638"/>
    <cellStyle name="Comma 3 3 25 15" xfId="10639"/>
    <cellStyle name="Comma 3 3 25 16" xfId="10640"/>
    <cellStyle name="Comma 3 3 25 17" xfId="10641"/>
    <cellStyle name="Comma 3 3 25 18" xfId="10642"/>
    <cellStyle name="Comma 3 3 25 19" xfId="10643"/>
    <cellStyle name="Comma 3 3 25 2" xfId="10644"/>
    <cellStyle name="Comma 3 3 25 20" xfId="10645"/>
    <cellStyle name="Comma 3 3 25 21" xfId="10646"/>
    <cellStyle name="Comma 3 3 25 22" xfId="10647"/>
    <cellStyle name="Comma 3 3 25 3" xfId="10648"/>
    <cellStyle name="Comma 3 3 25 4" xfId="10649"/>
    <cellStyle name="Comma 3 3 25 5" xfId="10650"/>
    <cellStyle name="Comma 3 3 25 6" xfId="10651"/>
    <cellStyle name="Comma 3 3 25 7" xfId="10652"/>
    <cellStyle name="Comma 3 3 25 8" xfId="10653"/>
    <cellStyle name="Comma 3 3 25 9" xfId="10654"/>
    <cellStyle name="Comma 3 3 26" xfId="10655"/>
    <cellStyle name="Comma 3 3 27" xfId="10656"/>
    <cellStyle name="Comma 3 3 28" xfId="10657"/>
    <cellStyle name="Comma 3 3 29" xfId="10658"/>
    <cellStyle name="Comma 3 3 3" xfId="10659"/>
    <cellStyle name="Comma 3 3 3 10" xfId="10660"/>
    <cellStyle name="Comma 3 3 3 11" xfId="10661"/>
    <cellStyle name="Comma 3 3 3 12" xfId="10662"/>
    <cellStyle name="Comma 3 3 3 13" xfId="10663"/>
    <cellStyle name="Comma 3 3 3 14" xfId="10664"/>
    <cellStyle name="Comma 3 3 3 15" xfId="10665"/>
    <cellStyle name="Comma 3 3 3 16" xfId="10666"/>
    <cellStyle name="Comma 3 3 3 17" xfId="10667"/>
    <cellStyle name="Comma 3 3 3 18" xfId="10668"/>
    <cellStyle name="Comma 3 3 3 19" xfId="10669"/>
    <cellStyle name="Comma 3 3 3 2" xfId="10670"/>
    <cellStyle name="Comma 3 3 3 2 10" xfId="10671"/>
    <cellStyle name="Comma 3 3 3 2 10 10" xfId="10672"/>
    <cellStyle name="Comma 3 3 3 2 10 11" xfId="10673"/>
    <cellStyle name="Comma 3 3 3 2 10 12" xfId="10674"/>
    <cellStyle name="Comma 3 3 3 2 10 13" xfId="10675"/>
    <cellStyle name="Comma 3 3 3 2 10 14" xfId="10676"/>
    <cellStyle name="Comma 3 3 3 2 10 15" xfId="10677"/>
    <cellStyle name="Comma 3 3 3 2 10 16" xfId="10678"/>
    <cellStyle name="Comma 3 3 3 2 10 17" xfId="10679"/>
    <cellStyle name="Comma 3 3 3 2 10 18" xfId="10680"/>
    <cellStyle name="Comma 3 3 3 2 10 19" xfId="10681"/>
    <cellStyle name="Comma 3 3 3 2 10 2" xfId="10682"/>
    <cellStyle name="Comma 3 3 3 2 10 20" xfId="10683"/>
    <cellStyle name="Comma 3 3 3 2 10 21" xfId="10684"/>
    <cellStyle name="Comma 3 3 3 2 10 22" xfId="10685"/>
    <cellStyle name="Comma 3 3 3 2 10 3" xfId="10686"/>
    <cellStyle name="Comma 3 3 3 2 10 4" xfId="10687"/>
    <cellStyle name="Comma 3 3 3 2 10 5" xfId="10688"/>
    <cellStyle name="Comma 3 3 3 2 10 6" xfId="10689"/>
    <cellStyle name="Comma 3 3 3 2 10 7" xfId="10690"/>
    <cellStyle name="Comma 3 3 3 2 10 8" xfId="10691"/>
    <cellStyle name="Comma 3 3 3 2 10 9" xfId="10692"/>
    <cellStyle name="Comma 3 3 3 2 11" xfId="10693"/>
    <cellStyle name="Comma 3 3 3 2 11 10" xfId="10694"/>
    <cellStyle name="Comma 3 3 3 2 11 11" xfId="10695"/>
    <cellStyle name="Comma 3 3 3 2 11 12" xfId="10696"/>
    <cellStyle name="Comma 3 3 3 2 11 13" xfId="10697"/>
    <cellStyle name="Comma 3 3 3 2 11 14" xfId="10698"/>
    <cellStyle name="Comma 3 3 3 2 11 15" xfId="10699"/>
    <cellStyle name="Comma 3 3 3 2 11 16" xfId="10700"/>
    <cellStyle name="Comma 3 3 3 2 11 17" xfId="10701"/>
    <cellStyle name="Comma 3 3 3 2 11 18" xfId="10702"/>
    <cellStyle name="Comma 3 3 3 2 11 19" xfId="10703"/>
    <cellStyle name="Comma 3 3 3 2 11 2" xfId="10704"/>
    <cellStyle name="Comma 3 3 3 2 11 20" xfId="10705"/>
    <cellStyle name="Comma 3 3 3 2 11 21" xfId="10706"/>
    <cellStyle name="Comma 3 3 3 2 11 22" xfId="10707"/>
    <cellStyle name="Comma 3 3 3 2 11 3" xfId="10708"/>
    <cellStyle name="Comma 3 3 3 2 11 4" xfId="10709"/>
    <cellStyle name="Comma 3 3 3 2 11 5" xfId="10710"/>
    <cellStyle name="Comma 3 3 3 2 11 6" xfId="10711"/>
    <cellStyle name="Comma 3 3 3 2 11 7" xfId="10712"/>
    <cellStyle name="Comma 3 3 3 2 11 8" xfId="10713"/>
    <cellStyle name="Comma 3 3 3 2 11 9" xfId="10714"/>
    <cellStyle name="Comma 3 3 3 2 12" xfId="10715"/>
    <cellStyle name="Comma 3 3 3 2 12 10" xfId="10716"/>
    <cellStyle name="Comma 3 3 3 2 12 11" xfId="10717"/>
    <cellStyle name="Comma 3 3 3 2 12 12" xfId="10718"/>
    <cellStyle name="Comma 3 3 3 2 12 13" xfId="10719"/>
    <cellStyle name="Comma 3 3 3 2 12 14" xfId="10720"/>
    <cellStyle name="Comma 3 3 3 2 12 15" xfId="10721"/>
    <cellStyle name="Comma 3 3 3 2 12 16" xfId="10722"/>
    <cellStyle name="Comma 3 3 3 2 12 17" xfId="10723"/>
    <cellStyle name="Comma 3 3 3 2 12 18" xfId="10724"/>
    <cellStyle name="Comma 3 3 3 2 12 19" xfId="10725"/>
    <cellStyle name="Comma 3 3 3 2 12 2" xfId="10726"/>
    <cellStyle name="Comma 3 3 3 2 12 20" xfId="10727"/>
    <cellStyle name="Comma 3 3 3 2 12 21" xfId="10728"/>
    <cellStyle name="Comma 3 3 3 2 12 22" xfId="10729"/>
    <cellStyle name="Comma 3 3 3 2 12 3" xfId="10730"/>
    <cellStyle name="Comma 3 3 3 2 12 4" xfId="10731"/>
    <cellStyle name="Comma 3 3 3 2 12 5" xfId="10732"/>
    <cellStyle name="Comma 3 3 3 2 12 6" xfId="10733"/>
    <cellStyle name="Comma 3 3 3 2 12 7" xfId="10734"/>
    <cellStyle name="Comma 3 3 3 2 12 8" xfId="10735"/>
    <cellStyle name="Comma 3 3 3 2 12 9" xfId="10736"/>
    <cellStyle name="Comma 3 3 3 2 13" xfId="10737"/>
    <cellStyle name="Comma 3 3 3 2 13 10" xfId="10738"/>
    <cellStyle name="Comma 3 3 3 2 13 11" xfId="10739"/>
    <cellStyle name="Comma 3 3 3 2 13 12" xfId="10740"/>
    <cellStyle name="Comma 3 3 3 2 13 13" xfId="10741"/>
    <cellStyle name="Comma 3 3 3 2 13 14" xfId="10742"/>
    <cellStyle name="Comma 3 3 3 2 13 15" xfId="10743"/>
    <cellStyle name="Comma 3 3 3 2 13 16" xfId="10744"/>
    <cellStyle name="Comma 3 3 3 2 13 17" xfId="10745"/>
    <cellStyle name="Comma 3 3 3 2 13 18" xfId="10746"/>
    <cellStyle name="Comma 3 3 3 2 13 19" xfId="10747"/>
    <cellStyle name="Comma 3 3 3 2 13 2" xfId="10748"/>
    <cellStyle name="Comma 3 3 3 2 13 20" xfId="10749"/>
    <cellStyle name="Comma 3 3 3 2 13 21" xfId="10750"/>
    <cellStyle name="Comma 3 3 3 2 13 22" xfId="10751"/>
    <cellStyle name="Comma 3 3 3 2 13 3" xfId="10752"/>
    <cellStyle name="Comma 3 3 3 2 13 4" xfId="10753"/>
    <cellStyle name="Comma 3 3 3 2 13 5" xfId="10754"/>
    <cellStyle name="Comma 3 3 3 2 13 6" xfId="10755"/>
    <cellStyle name="Comma 3 3 3 2 13 7" xfId="10756"/>
    <cellStyle name="Comma 3 3 3 2 13 8" xfId="10757"/>
    <cellStyle name="Comma 3 3 3 2 13 9" xfId="10758"/>
    <cellStyle name="Comma 3 3 3 2 14" xfId="10759"/>
    <cellStyle name="Comma 3 3 3 2 14 10" xfId="10760"/>
    <cellStyle name="Comma 3 3 3 2 14 11" xfId="10761"/>
    <cellStyle name="Comma 3 3 3 2 14 12" xfId="10762"/>
    <cellStyle name="Comma 3 3 3 2 14 13" xfId="10763"/>
    <cellStyle name="Comma 3 3 3 2 14 14" xfId="10764"/>
    <cellStyle name="Comma 3 3 3 2 14 15" xfId="10765"/>
    <cellStyle name="Comma 3 3 3 2 14 16" xfId="10766"/>
    <cellStyle name="Comma 3 3 3 2 14 17" xfId="10767"/>
    <cellStyle name="Comma 3 3 3 2 14 18" xfId="10768"/>
    <cellStyle name="Comma 3 3 3 2 14 19" xfId="10769"/>
    <cellStyle name="Comma 3 3 3 2 14 2" xfId="10770"/>
    <cellStyle name="Comma 3 3 3 2 14 20" xfId="10771"/>
    <cellStyle name="Comma 3 3 3 2 14 21" xfId="10772"/>
    <cellStyle name="Comma 3 3 3 2 14 22" xfId="10773"/>
    <cellStyle name="Comma 3 3 3 2 14 3" xfId="10774"/>
    <cellStyle name="Comma 3 3 3 2 14 4" xfId="10775"/>
    <cellStyle name="Comma 3 3 3 2 14 5" xfId="10776"/>
    <cellStyle name="Comma 3 3 3 2 14 6" xfId="10777"/>
    <cellStyle name="Comma 3 3 3 2 14 7" xfId="10778"/>
    <cellStyle name="Comma 3 3 3 2 14 8" xfId="10779"/>
    <cellStyle name="Comma 3 3 3 2 14 9" xfId="10780"/>
    <cellStyle name="Comma 3 3 3 2 15" xfId="10781"/>
    <cellStyle name="Comma 3 3 3 2 15 10" xfId="10782"/>
    <cellStyle name="Comma 3 3 3 2 15 11" xfId="10783"/>
    <cellStyle name="Comma 3 3 3 2 15 12" xfId="10784"/>
    <cellStyle name="Comma 3 3 3 2 15 13" xfId="10785"/>
    <cellStyle name="Comma 3 3 3 2 15 14" xfId="10786"/>
    <cellStyle name="Comma 3 3 3 2 15 15" xfId="10787"/>
    <cellStyle name="Comma 3 3 3 2 15 16" xfId="10788"/>
    <cellStyle name="Comma 3 3 3 2 15 17" xfId="10789"/>
    <cellStyle name="Comma 3 3 3 2 15 18" xfId="10790"/>
    <cellStyle name="Comma 3 3 3 2 15 19" xfId="10791"/>
    <cellStyle name="Comma 3 3 3 2 15 2" xfId="10792"/>
    <cellStyle name="Comma 3 3 3 2 15 20" xfId="10793"/>
    <cellStyle name="Comma 3 3 3 2 15 21" xfId="10794"/>
    <cellStyle name="Comma 3 3 3 2 15 22" xfId="10795"/>
    <cellStyle name="Comma 3 3 3 2 15 3" xfId="10796"/>
    <cellStyle name="Comma 3 3 3 2 15 4" xfId="10797"/>
    <cellStyle name="Comma 3 3 3 2 15 5" xfId="10798"/>
    <cellStyle name="Comma 3 3 3 2 15 6" xfId="10799"/>
    <cellStyle name="Comma 3 3 3 2 15 7" xfId="10800"/>
    <cellStyle name="Comma 3 3 3 2 15 8" xfId="10801"/>
    <cellStyle name="Comma 3 3 3 2 15 9" xfId="10802"/>
    <cellStyle name="Comma 3 3 3 2 16" xfId="10803"/>
    <cellStyle name="Comma 3 3 3 2 16 10" xfId="10804"/>
    <cellStyle name="Comma 3 3 3 2 16 11" xfId="10805"/>
    <cellStyle name="Comma 3 3 3 2 16 12" xfId="10806"/>
    <cellStyle name="Comma 3 3 3 2 16 13" xfId="10807"/>
    <cellStyle name="Comma 3 3 3 2 16 14" xfId="10808"/>
    <cellStyle name="Comma 3 3 3 2 16 15" xfId="10809"/>
    <cellStyle name="Comma 3 3 3 2 16 16" xfId="10810"/>
    <cellStyle name="Comma 3 3 3 2 16 17" xfId="10811"/>
    <cellStyle name="Comma 3 3 3 2 16 18" xfId="10812"/>
    <cellStyle name="Comma 3 3 3 2 16 19" xfId="10813"/>
    <cellStyle name="Comma 3 3 3 2 16 2" xfId="10814"/>
    <cellStyle name="Comma 3 3 3 2 16 20" xfId="10815"/>
    <cellStyle name="Comma 3 3 3 2 16 21" xfId="10816"/>
    <cellStyle name="Comma 3 3 3 2 16 22" xfId="10817"/>
    <cellStyle name="Comma 3 3 3 2 16 3" xfId="10818"/>
    <cellStyle name="Comma 3 3 3 2 16 4" xfId="10819"/>
    <cellStyle name="Comma 3 3 3 2 16 5" xfId="10820"/>
    <cellStyle name="Comma 3 3 3 2 16 6" xfId="10821"/>
    <cellStyle name="Comma 3 3 3 2 16 7" xfId="10822"/>
    <cellStyle name="Comma 3 3 3 2 16 8" xfId="10823"/>
    <cellStyle name="Comma 3 3 3 2 16 9" xfId="10824"/>
    <cellStyle name="Comma 3 3 3 2 17" xfId="10825"/>
    <cellStyle name="Comma 3 3 3 2 17 10" xfId="10826"/>
    <cellStyle name="Comma 3 3 3 2 17 11" xfId="10827"/>
    <cellStyle name="Comma 3 3 3 2 17 12" xfId="10828"/>
    <cellStyle name="Comma 3 3 3 2 17 13" xfId="10829"/>
    <cellStyle name="Comma 3 3 3 2 17 14" xfId="10830"/>
    <cellStyle name="Comma 3 3 3 2 17 15" xfId="10831"/>
    <cellStyle name="Comma 3 3 3 2 17 16" xfId="10832"/>
    <cellStyle name="Comma 3 3 3 2 17 17" xfId="10833"/>
    <cellStyle name="Comma 3 3 3 2 17 18" xfId="10834"/>
    <cellStyle name="Comma 3 3 3 2 17 19" xfId="10835"/>
    <cellStyle name="Comma 3 3 3 2 17 2" xfId="10836"/>
    <cellStyle name="Comma 3 3 3 2 17 20" xfId="10837"/>
    <cellStyle name="Comma 3 3 3 2 17 21" xfId="10838"/>
    <cellStyle name="Comma 3 3 3 2 17 22" xfId="10839"/>
    <cellStyle name="Comma 3 3 3 2 17 3" xfId="10840"/>
    <cellStyle name="Comma 3 3 3 2 17 4" xfId="10841"/>
    <cellStyle name="Comma 3 3 3 2 17 5" xfId="10842"/>
    <cellStyle name="Comma 3 3 3 2 17 6" xfId="10843"/>
    <cellStyle name="Comma 3 3 3 2 17 7" xfId="10844"/>
    <cellStyle name="Comma 3 3 3 2 17 8" xfId="10845"/>
    <cellStyle name="Comma 3 3 3 2 17 9" xfId="10846"/>
    <cellStyle name="Comma 3 3 3 2 18" xfId="10847"/>
    <cellStyle name="Comma 3 3 3 2 18 10" xfId="10848"/>
    <cellStyle name="Comma 3 3 3 2 18 11" xfId="10849"/>
    <cellStyle name="Comma 3 3 3 2 18 12" xfId="10850"/>
    <cellStyle name="Comma 3 3 3 2 18 13" xfId="10851"/>
    <cellStyle name="Comma 3 3 3 2 18 14" xfId="10852"/>
    <cellStyle name="Comma 3 3 3 2 18 15" xfId="10853"/>
    <cellStyle name="Comma 3 3 3 2 18 16" xfId="10854"/>
    <cellStyle name="Comma 3 3 3 2 18 17" xfId="10855"/>
    <cellStyle name="Comma 3 3 3 2 18 18" xfId="10856"/>
    <cellStyle name="Comma 3 3 3 2 18 19" xfId="10857"/>
    <cellStyle name="Comma 3 3 3 2 18 2" xfId="10858"/>
    <cellStyle name="Comma 3 3 3 2 18 20" xfId="10859"/>
    <cellStyle name="Comma 3 3 3 2 18 21" xfId="10860"/>
    <cellStyle name="Comma 3 3 3 2 18 22" xfId="10861"/>
    <cellStyle name="Comma 3 3 3 2 18 3" xfId="10862"/>
    <cellStyle name="Comma 3 3 3 2 18 4" xfId="10863"/>
    <cellStyle name="Comma 3 3 3 2 18 5" xfId="10864"/>
    <cellStyle name="Comma 3 3 3 2 18 6" xfId="10865"/>
    <cellStyle name="Comma 3 3 3 2 18 7" xfId="10866"/>
    <cellStyle name="Comma 3 3 3 2 18 8" xfId="10867"/>
    <cellStyle name="Comma 3 3 3 2 18 9" xfId="10868"/>
    <cellStyle name="Comma 3 3 3 2 19" xfId="10869"/>
    <cellStyle name="Comma 3 3 3 2 19 10" xfId="10870"/>
    <cellStyle name="Comma 3 3 3 2 19 11" xfId="10871"/>
    <cellStyle name="Comma 3 3 3 2 19 12" xfId="10872"/>
    <cellStyle name="Comma 3 3 3 2 19 13" xfId="10873"/>
    <cellStyle name="Comma 3 3 3 2 19 14" xfId="10874"/>
    <cellStyle name="Comma 3 3 3 2 19 15" xfId="10875"/>
    <cellStyle name="Comma 3 3 3 2 19 16" xfId="10876"/>
    <cellStyle name="Comma 3 3 3 2 19 17" xfId="10877"/>
    <cellStyle name="Comma 3 3 3 2 19 18" xfId="10878"/>
    <cellStyle name="Comma 3 3 3 2 19 19" xfId="10879"/>
    <cellStyle name="Comma 3 3 3 2 19 2" xfId="10880"/>
    <cellStyle name="Comma 3 3 3 2 19 20" xfId="10881"/>
    <cellStyle name="Comma 3 3 3 2 19 21" xfId="10882"/>
    <cellStyle name="Comma 3 3 3 2 19 22" xfId="10883"/>
    <cellStyle name="Comma 3 3 3 2 19 3" xfId="10884"/>
    <cellStyle name="Comma 3 3 3 2 19 4" xfId="10885"/>
    <cellStyle name="Comma 3 3 3 2 19 5" xfId="10886"/>
    <cellStyle name="Comma 3 3 3 2 19 6" xfId="10887"/>
    <cellStyle name="Comma 3 3 3 2 19 7" xfId="10888"/>
    <cellStyle name="Comma 3 3 3 2 19 8" xfId="10889"/>
    <cellStyle name="Comma 3 3 3 2 19 9" xfId="10890"/>
    <cellStyle name="Comma 3 3 3 2 2" xfId="10891"/>
    <cellStyle name="Comma 3 3 3 2 2 10" xfId="10892"/>
    <cellStyle name="Comma 3 3 3 2 2 11" xfId="10893"/>
    <cellStyle name="Comma 3 3 3 2 2 12" xfId="10894"/>
    <cellStyle name="Comma 3 3 3 2 2 13" xfId="10895"/>
    <cellStyle name="Comma 3 3 3 2 2 14" xfId="10896"/>
    <cellStyle name="Comma 3 3 3 2 2 15" xfId="10897"/>
    <cellStyle name="Comma 3 3 3 2 2 16" xfId="10898"/>
    <cellStyle name="Comma 3 3 3 2 2 17" xfId="10899"/>
    <cellStyle name="Comma 3 3 3 2 2 18" xfId="10900"/>
    <cellStyle name="Comma 3 3 3 2 2 19" xfId="10901"/>
    <cellStyle name="Comma 3 3 3 2 2 2" xfId="10902"/>
    <cellStyle name="Comma 3 3 3 2 2 20" xfId="10903"/>
    <cellStyle name="Comma 3 3 3 2 2 21" xfId="10904"/>
    <cellStyle name="Comma 3 3 3 2 2 22" xfId="10905"/>
    <cellStyle name="Comma 3 3 3 2 2 23" xfId="10906"/>
    <cellStyle name="Comma 3 3 3 2 2 24" xfId="10907"/>
    <cellStyle name="Comma 3 3 3 2 2 25" xfId="10908"/>
    <cellStyle name="Comma 3 3 3 2 2 26" xfId="10909"/>
    <cellStyle name="Comma 3 3 3 2 2 27" xfId="10910"/>
    <cellStyle name="Comma 3 3 3 2 2 28" xfId="10911"/>
    <cellStyle name="Comma 3 3 3 2 2 29" xfId="10912"/>
    <cellStyle name="Comma 3 3 3 2 2 3" xfId="10913"/>
    <cellStyle name="Comma 3 3 3 2 2 30" xfId="10914"/>
    <cellStyle name="Comma 3 3 3 2 2 31" xfId="10915"/>
    <cellStyle name="Comma 3 3 3 2 2 32" xfId="10916"/>
    <cellStyle name="Comma 3 3 3 2 2 33" xfId="10917"/>
    <cellStyle name="Comma 3 3 3 2 2 34" xfId="10918"/>
    <cellStyle name="Comma 3 3 3 2 2 35" xfId="10919"/>
    <cellStyle name="Comma 3 3 3 2 2 36" xfId="10920"/>
    <cellStyle name="Comma 3 3 3 2 2 37" xfId="10921"/>
    <cellStyle name="Comma 3 3 3 2 2 38" xfId="10922"/>
    <cellStyle name="Comma 3 3 3 2 2 39" xfId="10923"/>
    <cellStyle name="Comma 3 3 3 2 2 4" xfId="10924"/>
    <cellStyle name="Comma 3 3 3 2 2 40" xfId="10925"/>
    <cellStyle name="Comma 3 3 3 2 2 5" xfId="10926"/>
    <cellStyle name="Comma 3 3 3 2 2 6" xfId="10927"/>
    <cellStyle name="Comma 3 3 3 2 2 7" xfId="10928"/>
    <cellStyle name="Comma 3 3 3 2 2 8" xfId="10929"/>
    <cellStyle name="Comma 3 3 3 2 2 9" xfId="10930"/>
    <cellStyle name="Comma 3 3 3 2 20" xfId="10931"/>
    <cellStyle name="Comma 3 3 3 2 21" xfId="10932"/>
    <cellStyle name="Comma 3 3 3 2 22" xfId="10933"/>
    <cellStyle name="Comma 3 3 3 2 23" xfId="10934"/>
    <cellStyle name="Comma 3 3 3 2 24" xfId="10935"/>
    <cellStyle name="Comma 3 3 3 2 25" xfId="10936"/>
    <cellStyle name="Comma 3 3 3 2 26" xfId="10937"/>
    <cellStyle name="Comma 3 3 3 2 27" xfId="10938"/>
    <cellStyle name="Comma 3 3 3 2 28" xfId="10939"/>
    <cellStyle name="Comma 3 3 3 2 29" xfId="10940"/>
    <cellStyle name="Comma 3 3 3 2 3" xfId="10941"/>
    <cellStyle name="Comma 3 3 3 2 30" xfId="10942"/>
    <cellStyle name="Comma 3 3 3 2 31" xfId="10943"/>
    <cellStyle name="Comma 3 3 3 2 32" xfId="10944"/>
    <cellStyle name="Comma 3 3 3 2 33" xfId="10945"/>
    <cellStyle name="Comma 3 3 3 2 34" xfId="10946"/>
    <cellStyle name="Comma 3 3 3 2 35" xfId="10947"/>
    <cellStyle name="Comma 3 3 3 2 36" xfId="10948"/>
    <cellStyle name="Comma 3 3 3 2 37" xfId="10949"/>
    <cellStyle name="Comma 3 3 3 2 38" xfId="10950"/>
    <cellStyle name="Comma 3 3 3 2 39" xfId="10951"/>
    <cellStyle name="Comma 3 3 3 2 4" xfId="10952"/>
    <cellStyle name="Comma 3 3 3 2 40" xfId="10953"/>
    <cellStyle name="Comma 3 3 3 2 5" xfId="10954"/>
    <cellStyle name="Comma 3 3 3 2 6" xfId="10955"/>
    <cellStyle name="Comma 3 3 3 2 7" xfId="10956"/>
    <cellStyle name="Comma 3 3 3 2 8" xfId="10957"/>
    <cellStyle name="Comma 3 3 3 2 9" xfId="10958"/>
    <cellStyle name="Comma 3 3 3 2 9 10" xfId="10959"/>
    <cellStyle name="Comma 3 3 3 2 9 11" xfId="10960"/>
    <cellStyle name="Comma 3 3 3 2 9 12" xfId="10961"/>
    <cellStyle name="Comma 3 3 3 2 9 13" xfId="10962"/>
    <cellStyle name="Comma 3 3 3 2 9 14" xfId="10963"/>
    <cellStyle name="Comma 3 3 3 2 9 15" xfId="10964"/>
    <cellStyle name="Comma 3 3 3 2 9 16" xfId="10965"/>
    <cellStyle name="Comma 3 3 3 2 9 17" xfId="10966"/>
    <cellStyle name="Comma 3 3 3 2 9 18" xfId="10967"/>
    <cellStyle name="Comma 3 3 3 2 9 19" xfId="10968"/>
    <cellStyle name="Comma 3 3 3 2 9 2" xfId="10969"/>
    <cellStyle name="Comma 3 3 3 2 9 20" xfId="10970"/>
    <cellStyle name="Comma 3 3 3 2 9 21" xfId="10971"/>
    <cellStyle name="Comma 3 3 3 2 9 22" xfId="10972"/>
    <cellStyle name="Comma 3 3 3 2 9 3" xfId="10973"/>
    <cellStyle name="Comma 3 3 3 2 9 4" xfId="10974"/>
    <cellStyle name="Comma 3 3 3 2 9 5" xfId="10975"/>
    <cellStyle name="Comma 3 3 3 2 9 6" xfId="10976"/>
    <cellStyle name="Comma 3 3 3 2 9 7" xfId="10977"/>
    <cellStyle name="Comma 3 3 3 2 9 8" xfId="10978"/>
    <cellStyle name="Comma 3 3 3 2 9 9" xfId="10979"/>
    <cellStyle name="Comma 3 3 3 20" xfId="10980"/>
    <cellStyle name="Comma 3 3 3 21" xfId="10981"/>
    <cellStyle name="Comma 3 3 3 22" xfId="10982"/>
    <cellStyle name="Comma 3 3 3 23" xfId="10983"/>
    <cellStyle name="Comma 3 3 3 24" xfId="10984"/>
    <cellStyle name="Comma 3 3 3 25" xfId="10985"/>
    <cellStyle name="Comma 3 3 3 26" xfId="10986"/>
    <cellStyle name="Comma 3 3 3 27" xfId="10987"/>
    <cellStyle name="Comma 3 3 3 28" xfId="10988"/>
    <cellStyle name="Comma 3 3 3 29" xfId="10989"/>
    <cellStyle name="Comma 3 3 3 3" xfId="10990"/>
    <cellStyle name="Comma 3 3 3 30" xfId="10991"/>
    <cellStyle name="Comma 3 3 3 31" xfId="10992"/>
    <cellStyle name="Comma 3 3 3 32" xfId="10993"/>
    <cellStyle name="Comma 3 3 3 33" xfId="10994"/>
    <cellStyle name="Comma 3 3 3 34" xfId="10995"/>
    <cellStyle name="Comma 3 3 3 35" xfId="10996"/>
    <cellStyle name="Comma 3 3 3 36" xfId="10997"/>
    <cellStyle name="Comma 3 3 3 37" xfId="10998"/>
    <cellStyle name="Comma 3 3 3 38" xfId="10999"/>
    <cellStyle name="Comma 3 3 3 39" xfId="11000"/>
    <cellStyle name="Comma 3 3 3 4" xfId="11001"/>
    <cellStyle name="Comma 3 3 3 40" xfId="11002"/>
    <cellStyle name="Comma 3 3 3 41" xfId="11003"/>
    <cellStyle name="Comma 3 3 3 42" xfId="11004"/>
    <cellStyle name="Comma 3 3 3 43" xfId="11005"/>
    <cellStyle name="Comma 3 3 3 44" xfId="11006"/>
    <cellStyle name="Comma 3 3 3 45" xfId="11007"/>
    <cellStyle name="Comma 3 3 3 5" xfId="11008"/>
    <cellStyle name="Comma 3 3 3 6" xfId="11009"/>
    <cellStyle name="Comma 3 3 3 7" xfId="11010"/>
    <cellStyle name="Comma 3 3 3 8" xfId="11011"/>
    <cellStyle name="Comma 3 3 3 9" xfId="11012"/>
    <cellStyle name="Comma 3 3 30" xfId="11013"/>
    <cellStyle name="Comma 3 3 31" xfId="11014"/>
    <cellStyle name="Comma 3 3 32" xfId="11015"/>
    <cellStyle name="Comma 3 3 33" xfId="11016"/>
    <cellStyle name="Comma 3 3 34" xfId="11017"/>
    <cellStyle name="Comma 3 3 35" xfId="11018"/>
    <cellStyle name="Comma 3 3 36" xfId="11019"/>
    <cellStyle name="Comma 3 3 37" xfId="11020"/>
    <cellStyle name="Comma 3 3 38" xfId="11021"/>
    <cellStyle name="Comma 3 3 39" xfId="11022"/>
    <cellStyle name="Comma 3 3 4" xfId="11023"/>
    <cellStyle name="Comma 3 3 4 10" xfId="11024"/>
    <cellStyle name="Comma 3 3 4 11" xfId="11025"/>
    <cellStyle name="Comma 3 3 4 12" xfId="11026"/>
    <cellStyle name="Comma 3 3 4 13" xfId="11027"/>
    <cellStyle name="Comma 3 3 4 14" xfId="11028"/>
    <cellStyle name="Comma 3 3 4 15" xfId="11029"/>
    <cellStyle name="Comma 3 3 4 16" xfId="11030"/>
    <cellStyle name="Comma 3 3 4 17" xfId="11031"/>
    <cellStyle name="Comma 3 3 4 18" xfId="11032"/>
    <cellStyle name="Comma 3 3 4 19" xfId="11033"/>
    <cellStyle name="Comma 3 3 4 2" xfId="11034"/>
    <cellStyle name="Comma 3 3 4 2 10" xfId="11035"/>
    <cellStyle name="Comma 3 3 4 2 10 10" xfId="11036"/>
    <cellStyle name="Comma 3 3 4 2 10 11" xfId="11037"/>
    <cellStyle name="Comma 3 3 4 2 10 12" xfId="11038"/>
    <cellStyle name="Comma 3 3 4 2 10 13" xfId="11039"/>
    <cellStyle name="Comma 3 3 4 2 10 14" xfId="11040"/>
    <cellStyle name="Comma 3 3 4 2 10 15" xfId="11041"/>
    <cellStyle name="Comma 3 3 4 2 10 16" xfId="11042"/>
    <cellStyle name="Comma 3 3 4 2 10 17" xfId="11043"/>
    <cellStyle name="Comma 3 3 4 2 10 18" xfId="11044"/>
    <cellStyle name="Comma 3 3 4 2 10 19" xfId="11045"/>
    <cellStyle name="Comma 3 3 4 2 10 2" xfId="11046"/>
    <cellStyle name="Comma 3 3 4 2 10 20" xfId="11047"/>
    <cellStyle name="Comma 3 3 4 2 10 21" xfId="11048"/>
    <cellStyle name="Comma 3 3 4 2 10 22" xfId="11049"/>
    <cellStyle name="Comma 3 3 4 2 10 3" xfId="11050"/>
    <cellStyle name="Comma 3 3 4 2 10 4" xfId="11051"/>
    <cellStyle name="Comma 3 3 4 2 10 5" xfId="11052"/>
    <cellStyle name="Comma 3 3 4 2 10 6" xfId="11053"/>
    <cellStyle name="Comma 3 3 4 2 10 7" xfId="11054"/>
    <cellStyle name="Comma 3 3 4 2 10 8" xfId="11055"/>
    <cellStyle name="Comma 3 3 4 2 10 9" xfId="11056"/>
    <cellStyle name="Comma 3 3 4 2 11" xfId="11057"/>
    <cellStyle name="Comma 3 3 4 2 11 10" xfId="11058"/>
    <cellStyle name="Comma 3 3 4 2 11 11" xfId="11059"/>
    <cellStyle name="Comma 3 3 4 2 11 12" xfId="11060"/>
    <cellStyle name="Comma 3 3 4 2 11 13" xfId="11061"/>
    <cellStyle name="Comma 3 3 4 2 11 14" xfId="11062"/>
    <cellStyle name="Comma 3 3 4 2 11 15" xfId="11063"/>
    <cellStyle name="Comma 3 3 4 2 11 16" xfId="11064"/>
    <cellStyle name="Comma 3 3 4 2 11 17" xfId="11065"/>
    <cellStyle name="Comma 3 3 4 2 11 18" xfId="11066"/>
    <cellStyle name="Comma 3 3 4 2 11 19" xfId="11067"/>
    <cellStyle name="Comma 3 3 4 2 11 2" xfId="11068"/>
    <cellStyle name="Comma 3 3 4 2 11 20" xfId="11069"/>
    <cellStyle name="Comma 3 3 4 2 11 21" xfId="11070"/>
    <cellStyle name="Comma 3 3 4 2 11 22" xfId="11071"/>
    <cellStyle name="Comma 3 3 4 2 11 3" xfId="11072"/>
    <cellStyle name="Comma 3 3 4 2 11 4" xfId="11073"/>
    <cellStyle name="Comma 3 3 4 2 11 5" xfId="11074"/>
    <cellStyle name="Comma 3 3 4 2 11 6" xfId="11075"/>
    <cellStyle name="Comma 3 3 4 2 11 7" xfId="11076"/>
    <cellStyle name="Comma 3 3 4 2 11 8" xfId="11077"/>
    <cellStyle name="Comma 3 3 4 2 11 9" xfId="11078"/>
    <cellStyle name="Comma 3 3 4 2 12" xfId="11079"/>
    <cellStyle name="Comma 3 3 4 2 12 10" xfId="11080"/>
    <cellStyle name="Comma 3 3 4 2 12 11" xfId="11081"/>
    <cellStyle name="Comma 3 3 4 2 12 12" xfId="11082"/>
    <cellStyle name="Comma 3 3 4 2 12 13" xfId="11083"/>
    <cellStyle name="Comma 3 3 4 2 12 14" xfId="11084"/>
    <cellStyle name="Comma 3 3 4 2 12 15" xfId="11085"/>
    <cellStyle name="Comma 3 3 4 2 12 16" xfId="11086"/>
    <cellStyle name="Comma 3 3 4 2 12 17" xfId="11087"/>
    <cellStyle name="Comma 3 3 4 2 12 18" xfId="11088"/>
    <cellStyle name="Comma 3 3 4 2 12 19" xfId="11089"/>
    <cellStyle name="Comma 3 3 4 2 12 2" xfId="11090"/>
    <cellStyle name="Comma 3 3 4 2 12 20" xfId="11091"/>
    <cellStyle name="Comma 3 3 4 2 12 21" xfId="11092"/>
    <cellStyle name="Comma 3 3 4 2 12 22" xfId="11093"/>
    <cellStyle name="Comma 3 3 4 2 12 3" xfId="11094"/>
    <cellStyle name="Comma 3 3 4 2 12 4" xfId="11095"/>
    <cellStyle name="Comma 3 3 4 2 12 5" xfId="11096"/>
    <cellStyle name="Comma 3 3 4 2 12 6" xfId="11097"/>
    <cellStyle name="Comma 3 3 4 2 12 7" xfId="11098"/>
    <cellStyle name="Comma 3 3 4 2 12 8" xfId="11099"/>
    <cellStyle name="Comma 3 3 4 2 12 9" xfId="11100"/>
    <cellStyle name="Comma 3 3 4 2 13" xfId="11101"/>
    <cellStyle name="Comma 3 3 4 2 13 10" xfId="11102"/>
    <cellStyle name="Comma 3 3 4 2 13 11" xfId="11103"/>
    <cellStyle name="Comma 3 3 4 2 13 12" xfId="11104"/>
    <cellStyle name="Comma 3 3 4 2 13 13" xfId="11105"/>
    <cellStyle name="Comma 3 3 4 2 13 14" xfId="11106"/>
    <cellStyle name="Comma 3 3 4 2 13 15" xfId="11107"/>
    <cellStyle name="Comma 3 3 4 2 13 16" xfId="11108"/>
    <cellStyle name="Comma 3 3 4 2 13 17" xfId="11109"/>
    <cellStyle name="Comma 3 3 4 2 13 18" xfId="11110"/>
    <cellStyle name="Comma 3 3 4 2 13 19" xfId="11111"/>
    <cellStyle name="Comma 3 3 4 2 13 2" xfId="11112"/>
    <cellStyle name="Comma 3 3 4 2 13 20" xfId="11113"/>
    <cellStyle name="Comma 3 3 4 2 13 21" xfId="11114"/>
    <cellStyle name="Comma 3 3 4 2 13 22" xfId="11115"/>
    <cellStyle name="Comma 3 3 4 2 13 3" xfId="11116"/>
    <cellStyle name="Comma 3 3 4 2 13 4" xfId="11117"/>
    <cellStyle name="Comma 3 3 4 2 13 5" xfId="11118"/>
    <cellStyle name="Comma 3 3 4 2 13 6" xfId="11119"/>
    <cellStyle name="Comma 3 3 4 2 13 7" xfId="11120"/>
    <cellStyle name="Comma 3 3 4 2 13 8" xfId="11121"/>
    <cellStyle name="Comma 3 3 4 2 13 9" xfId="11122"/>
    <cellStyle name="Comma 3 3 4 2 14" xfId="11123"/>
    <cellStyle name="Comma 3 3 4 2 14 10" xfId="11124"/>
    <cellStyle name="Comma 3 3 4 2 14 11" xfId="11125"/>
    <cellStyle name="Comma 3 3 4 2 14 12" xfId="11126"/>
    <cellStyle name="Comma 3 3 4 2 14 13" xfId="11127"/>
    <cellStyle name="Comma 3 3 4 2 14 14" xfId="11128"/>
    <cellStyle name="Comma 3 3 4 2 14 15" xfId="11129"/>
    <cellStyle name="Comma 3 3 4 2 14 16" xfId="11130"/>
    <cellStyle name="Comma 3 3 4 2 14 17" xfId="11131"/>
    <cellStyle name="Comma 3 3 4 2 14 18" xfId="11132"/>
    <cellStyle name="Comma 3 3 4 2 14 19" xfId="11133"/>
    <cellStyle name="Comma 3 3 4 2 14 2" xfId="11134"/>
    <cellStyle name="Comma 3 3 4 2 14 20" xfId="11135"/>
    <cellStyle name="Comma 3 3 4 2 14 21" xfId="11136"/>
    <cellStyle name="Comma 3 3 4 2 14 22" xfId="11137"/>
    <cellStyle name="Comma 3 3 4 2 14 3" xfId="11138"/>
    <cellStyle name="Comma 3 3 4 2 14 4" xfId="11139"/>
    <cellStyle name="Comma 3 3 4 2 14 5" xfId="11140"/>
    <cellStyle name="Comma 3 3 4 2 14 6" xfId="11141"/>
    <cellStyle name="Comma 3 3 4 2 14 7" xfId="11142"/>
    <cellStyle name="Comma 3 3 4 2 14 8" xfId="11143"/>
    <cellStyle name="Comma 3 3 4 2 14 9" xfId="11144"/>
    <cellStyle name="Comma 3 3 4 2 15" xfId="11145"/>
    <cellStyle name="Comma 3 3 4 2 15 10" xfId="11146"/>
    <cellStyle name="Comma 3 3 4 2 15 11" xfId="11147"/>
    <cellStyle name="Comma 3 3 4 2 15 12" xfId="11148"/>
    <cellStyle name="Comma 3 3 4 2 15 13" xfId="11149"/>
    <cellStyle name="Comma 3 3 4 2 15 14" xfId="11150"/>
    <cellStyle name="Comma 3 3 4 2 15 15" xfId="11151"/>
    <cellStyle name="Comma 3 3 4 2 15 16" xfId="11152"/>
    <cellStyle name="Comma 3 3 4 2 15 17" xfId="11153"/>
    <cellStyle name="Comma 3 3 4 2 15 18" xfId="11154"/>
    <cellStyle name="Comma 3 3 4 2 15 19" xfId="11155"/>
    <cellStyle name="Comma 3 3 4 2 15 2" xfId="11156"/>
    <cellStyle name="Comma 3 3 4 2 15 20" xfId="11157"/>
    <cellStyle name="Comma 3 3 4 2 15 21" xfId="11158"/>
    <cellStyle name="Comma 3 3 4 2 15 22" xfId="11159"/>
    <cellStyle name="Comma 3 3 4 2 15 3" xfId="11160"/>
    <cellStyle name="Comma 3 3 4 2 15 4" xfId="11161"/>
    <cellStyle name="Comma 3 3 4 2 15 5" xfId="11162"/>
    <cellStyle name="Comma 3 3 4 2 15 6" xfId="11163"/>
    <cellStyle name="Comma 3 3 4 2 15 7" xfId="11164"/>
    <cellStyle name="Comma 3 3 4 2 15 8" xfId="11165"/>
    <cellStyle name="Comma 3 3 4 2 15 9" xfId="11166"/>
    <cellStyle name="Comma 3 3 4 2 16" xfId="11167"/>
    <cellStyle name="Comma 3 3 4 2 16 10" xfId="11168"/>
    <cellStyle name="Comma 3 3 4 2 16 11" xfId="11169"/>
    <cellStyle name="Comma 3 3 4 2 16 12" xfId="11170"/>
    <cellStyle name="Comma 3 3 4 2 16 13" xfId="11171"/>
    <cellStyle name="Comma 3 3 4 2 16 14" xfId="11172"/>
    <cellStyle name="Comma 3 3 4 2 16 15" xfId="11173"/>
    <cellStyle name="Comma 3 3 4 2 16 16" xfId="11174"/>
    <cellStyle name="Comma 3 3 4 2 16 17" xfId="11175"/>
    <cellStyle name="Comma 3 3 4 2 16 18" xfId="11176"/>
    <cellStyle name="Comma 3 3 4 2 16 19" xfId="11177"/>
    <cellStyle name="Comma 3 3 4 2 16 2" xfId="11178"/>
    <cellStyle name="Comma 3 3 4 2 16 20" xfId="11179"/>
    <cellStyle name="Comma 3 3 4 2 16 21" xfId="11180"/>
    <cellStyle name="Comma 3 3 4 2 16 22" xfId="11181"/>
    <cellStyle name="Comma 3 3 4 2 16 3" xfId="11182"/>
    <cellStyle name="Comma 3 3 4 2 16 4" xfId="11183"/>
    <cellStyle name="Comma 3 3 4 2 16 5" xfId="11184"/>
    <cellStyle name="Comma 3 3 4 2 16 6" xfId="11185"/>
    <cellStyle name="Comma 3 3 4 2 16 7" xfId="11186"/>
    <cellStyle name="Comma 3 3 4 2 16 8" xfId="11187"/>
    <cellStyle name="Comma 3 3 4 2 16 9" xfId="11188"/>
    <cellStyle name="Comma 3 3 4 2 17" xfId="11189"/>
    <cellStyle name="Comma 3 3 4 2 17 10" xfId="11190"/>
    <cellStyle name="Comma 3 3 4 2 17 11" xfId="11191"/>
    <cellStyle name="Comma 3 3 4 2 17 12" xfId="11192"/>
    <cellStyle name="Comma 3 3 4 2 17 13" xfId="11193"/>
    <cellStyle name="Comma 3 3 4 2 17 14" xfId="11194"/>
    <cellStyle name="Comma 3 3 4 2 17 15" xfId="11195"/>
    <cellStyle name="Comma 3 3 4 2 17 16" xfId="11196"/>
    <cellStyle name="Comma 3 3 4 2 17 17" xfId="11197"/>
    <cellStyle name="Comma 3 3 4 2 17 18" xfId="11198"/>
    <cellStyle name="Comma 3 3 4 2 17 19" xfId="11199"/>
    <cellStyle name="Comma 3 3 4 2 17 2" xfId="11200"/>
    <cellStyle name="Comma 3 3 4 2 17 20" xfId="11201"/>
    <cellStyle name="Comma 3 3 4 2 17 21" xfId="11202"/>
    <cellStyle name="Comma 3 3 4 2 17 22" xfId="11203"/>
    <cellStyle name="Comma 3 3 4 2 17 3" xfId="11204"/>
    <cellStyle name="Comma 3 3 4 2 17 4" xfId="11205"/>
    <cellStyle name="Comma 3 3 4 2 17 5" xfId="11206"/>
    <cellStyle name="Comma 3 3 4 2 17 6" xfId="11207"/>
    <cellStyle name="Comma 3 3 4 2 17 7" xfId="11208"/>
    <cellStyle name="Comma 3 3 4 2 17 8" xfId="11209"/>
    <cellStyle name="Comma 3 3 4 2 17 9" xfId="11210"/>
    <cellStyle name="Comma 3 3 4 2 18" xfId="11211"/>
    <cellStyle name="Comma 3 3 4 2 18 10" xfId="11212"/>
    <cellStyle name="Comma 3 3 4 2 18 11" xfId="11213"/>
    <cellStyle name="Comma 3 3 4 2 18 12" xfId="11214"/>
    <cellStyle name="Comma 3 3 4 2 18 13" xfId="11215"/>
    <cellStyle name="Comma 3 3 4 2 18 14" xfId="11216"/>
    <cellStyle name="Comma 3 3 4 2 18 15" xfId="11217"/>
    <cellStyle name="Comma 3 3 4 2 18 16" xfId="11218"/>
    <cellStyle name="Comma 3 3 4 2 18 17" xfId="11219"/>
    <cellStyle name="Comma 3 3 4 2 18 18" xfId="11220"/>
    <cellStyle name="Comma 3 3 4 2 18 19" xfId="11221"/>
    <cellStyle name="Comma 3 3 4 2 18 2" xfId="11222"/>
    <cellStyle name="Comma 3 3 4 2 18 20" xfId="11223"/>
    <cellStyle name="Comma 3 3 4 2 18 21" xfId="11224"/>
    <cellStyle name="Comma 3 3 4 2 18 22" xfId="11225"/>
    <cellStyle name="Comma 3 3 4 2 18 3" xfId="11226"/>
    <cellStyle name="Comma 3 3 4 2 18 4" xfId="11227"/>
    <cellStyle name="Comma 3 3 4 2 18 5" xfId="11228"/>
    <cellStyle name="Comma 3 3 4 2 18 6" xfId="11229"/>
    <cellStyle name="Comma 3 3 4 2 18 7" xfId="11230"/>
    <cellStyle name="Comma 3 3 4 2 18 8" xfId="11231"/>
    <cellStyle name="Comma 3 3 4 2 18 9" xfId="11232"/>
    <cellStyle name="Comma 3 3 4 2 19" xfId="11233"/>
    <cellStyle name="Comma 3 3 4 2 19 10" xfId="11234"/>
    <cellStyle name="Comma 3 3 4 2 19 11" xfId="11235"/>
    <cellStyle name="Comma 3 3 4 2 19 12" xfId="11236"/>
    <cellStyle name="Comma 3 3 4 2 19 13" xfId="11237"/>
    <cellStyle name="Comma 3 3 4 2 19 14" xfId="11238"/>
    <cellStyle name="Comma 3 3 4 2 19 15" xfId="11239"/>
    <cellStyle name="Comma 3 3 4 2 19 16" xfId="11240"/>
    <cellStyle name="Comma 3 3 4 2 19 17" xfId="11241"/>
    <cellStyle name="Comma 3 3 4 2 19 18" xfId="11242"/>
    <cellStyle name="Comma 3 3 4 2 19 19" xfId="11243"/>
    <cellStyle name="Comma 3 3 4 2 19 2" xfId="11244"/>
    <cellStyle name="Comma 3 3 4 2 19 20" xfId="11245"/>
    <cellStyle name="Comma 3 3 4 2 19 21" xfId="11246"/>
    <cellStyle name="Comma 3 3 4 2 19 22" xfId="11247"/>
    <cellStyle name="Comma 3 3 4 2 19 3" xfId="11248"/>
    <cellStyle name="Comma 3 3 4 2 19 4" xfId="11249"/>
    <cellStyle name="Comma 3 3 4 2 19 5" xfId="11250"/>
    <cellStyle name="Comma 3 3 4 2 19 6" xfId="11251"/>
    <cellStyle name="Comma 3 3 4 2 19 7" xfId="11252"/>
    <cellStyle name="Comma 3 3 4 2 19 8" xfId="11253"/>
    <cellStyle name="Comma 3 3 4 2 19 9" xfId="11254"/>
    <cellStyle name="Comma 3 3 4 2 2" xfId="11255"/>
    <cellStyle name="Comma 3 3 4 2 20" xfId="11256"/>
    <cellStyle name="Comma 3 3 4 2 21" xfId="11257"/>
    <cellStyle name="Comma 3 3 4 2 22" xfId="11258"/>
    <cellStyle name="Comma 3 3 4 2 23" xfId="11259"/>
    <cellStyle name="Comma 3 3 4 2 24" xfId="11260"/>
    <cellStyle name="Comma 3 3 4 2 25" xfId="11261"/>
    <cellStyle name="Comma 3 3 4 2 26" xfId="11262"/>
    <cellStyle name="Comma 3 3 4 2 27" xfId="11263"/>
    <cellStyle name="Comma 3 3 4 2 28" xfId="11264"/>
    <cellStyle name="Comma 3 3 4 2 29" xfId="11265"/>
    <cellStyle name="Comma 3 3 4 2 3" xfId="11266"/>
    <cellStyle name="Comma 3 3 4 2 30" xfId="11267"/>
    <cellStyle name="Comma 3 3 4 2 31" xfId="11268"/>
    <cellStyle name="Comma 3 3 4 2 32" xfId="11269"/>
    <cellStyle name="Comma 3 3 4 2 33" xfId="11270"/>
    <cellStyle name="Comma 3 3 4 2 34" xfId="11271"/>
    <cellStyle name="Comma 3 3 4 2 35" xfId="11272"/>
    <cellStyle name="Comma 3 3 4 2 36" xfId="11273"/>
    <cellStyle name="Comma 3 3 4 2 37" xfId="11274"/>
    <cellStyle name="Comma 3 3 4 2 38" xfId="11275"/>
    <cellStyle name="Comma 3 3 4 2 39" xfId="11276"/>
    <cellStyle name="Comma 3 3 4 2 4" xfId="11277"/>
    <cellStyle name="Comma 3 3 4 2 40" xfId="11278"/>
    <cellStyle name="Comma 3 3 4 2 5" xfId="11279"/>
    <cellStyle name="Comma 3 3 4 2 6" xfId="11280"/>
    <cellStyle name="Comma 3 3 4 2 7" xfId="11281"/>
    <cellStyle name="Comma 3 3 4 2 8" xfId="11282"/>
    <cellStyle name="Comma 3 3 4 2 9" xfId="11283"/>
    <cellStyle name="Comma 3 3 4 2 9 10" xfId="11284"/>
    <cellStyle name="Comma 3 3 4 2 9 11" xfId="11285"/>
    <cellStyle name="Comma 3 3 4 2 9 12" xfId="11286"/>
    <cellStyle name="Comma 3 3 4 2 9 13" xfId="11287"/>
    <cellStyle name="Comma 3 3 4 2 9 14" xfId="11288"/>
    <cellStyle name="Comma 3 3 4 2 9 15" xfId="11289"/>
    <cellStyle name="Comma 3 3 4 2 9 16" xfId="11290"/>
    <cellStyle name="Comma 3 3 4 2 9 17" xfId="11291"/>
    <cellStyle name="Comma 3 3 4 2 9 18" xfId="11292"/>
    <cellStyle name="Comma 3 3 4 2 9 19" xfId="11293"/>
    <cellStyle name="Comma 3 3 4 2 9 2" xfId="11294"/>
    <cellStyle name="Comma 3 3 4 2 9 20" xfId="11295"/>
    <cellStyle name="Comma 3 3 4 2 9 21" xfId="11296"/>
    <cellStyle name="Comma 3 3 4 2 9 22" xfId="11297"/>
    <cellStyle name="Comma 3 3 4 2 9 3" xfId="11298"/>
    <cellStyle name="Comma 3 3 4 2 9 4" xfId="11299"/>
    <cellStyle name="Comma 3 3 4 2 9 5" xfId="11300"/>
    <cellStyle name="Comma 3 3 4 2 9 6" xfId="11301"/>
    <cellStyle name="Comma 3 3 4 2 9 7" xfId="11302"/>
    <cellStyle name="Comma 3 3 4 2 9 8" xfId="11303"/>
    <cellStyle name="Comma 3 3 4 2 9 9" xfId="11304"/>
    <cellStyle name="Comma 3 3 4 20" xfId="11305"/>
    <cellStyle name="Comma 3 3 4 21" xfId="11306"/>
    <cellStyle name="Comma 3 3 4 22" xfId="11307"/>
    <cellStyle name="Comma 3 3 4 23" xfId="11308"/>
    <cellStyle name="Comma 3 3 4 24" xfId="11309"/>
    <cellStyle name="Comma 3 3 4 25" xfId="11310"/>
    <cellStyle name="Comma 3 3 4 26" xfId="11311"/>
    <cellStyle name="Comma 3 3 4 27" xfId="11312"/>
    <cellStyle name="Comma 3 3 4 28" xfId="11313"/>
    <cellStyle name="Comma 3 3 4 29" xfId="11314"/>
    <cellStyle name="Comma 3 3 4 3" xfId="11315"/>
    <cellStyle name="Comma 3 3 4 30" xfId="11316"/>
    <cellStyle name="Comma 3 3 4 31" xfId="11317"/>
    <cellStyle name="Comma 3 3 4 32" xfId="11318"/>
    <cellStyle name="Comma 3 3 4 33" xfId="11319"/>
    <cellStyle name="Comma 3 3 4 34" xfId="11320"/>
    <cellStyle name="Comma 3 3 4 35" xfId="11321"/>
    <cellStyle name="Comma 3 3 4 36" xfId="11322"/>
    <cellStyle name="Comma 3 3 4 37" xfId="11323"/>
    <cellStyle name="Comma 3 3 4 38" xfId="11324"/>
    <cellStyle name="Comma 3 3 4 39" xfId="11325"/>
    <cellStyle name="Comma 3 3 4 4" xfId="11326"/>
    <cellStyle name="Comma 3 3 4 40" xfId="11327"/>
    <cellStyle name="Comma 3 3 4 5" xfId="11328"/>
    <cellStyle name="Comma 3 3 4 6" xfId="11329"/>
    <cellStyle name="Comma 3 3 4 7" xfId="11330"/>
    <cellStyle name="Comma 3 3 4 8" xfId="11331"/>
    <cellStyle name="Comma 3 3 4 9" xfId="11332"/>
    <cellStyle name="Comma 3 3 40" xfId="11333"/>
    <cellStyle name="Comma 3 3 41" xfId="11334"/>
    <cellStyle name="Comma 3 3 42" xfId="11335"/>
    <cellStyle name="Comma 3 3 43" xfId="11336"/>
    <cellStyle name="Comma 3 3 44" xfId="11337"/>
    <cellStyle name="Comma 3 3 45" xfId="11338"/>
    <cellStyle name="Comma 3 3 46" xfId="11339"/>
    <cellStyle name="Comma 3 3 5" xfId="11340"/>
    <cellStyle name="Comma 3 3 5 10" xfId="11341"/>
    <cellStyle name="Comma 3 3 5 10 10" xfId="11342"/>
    <cellStyle name="Comma 3 3 5 10 11" xfId="11343"/>
    <cellStyle name="Comma 3 3 5 10 12" xfId="11344"/>
    <cellStyle name="Comma 3 3 5 10 13" xfId="11345"/>
    <cellStyle name="Comma 3 3 5 10 14" xfId="11346"/>
    <cellStyle name="Comma 3 3 5 10 15" xfId="11347"/>
    <cellStyle name="Comma 3 3 5 10 16" xfId="11348"/>
    <cellStyle name="Comma 3 3 5 10 17" xfId="11349"/>
    <cellStyle name="Comma 3 3 5 10 18" xfId="11350"/>
    <cellStyle name="Comma 3 3 5 10 19" xfId="11351"/>
    <cellStyle name="Comma 3 3 5 10 2" xfId="11352"/>
    <cellStyle name="Comma 3 3 5 10 20" xfId="11353"/>
    <cellStyle name="Comma 3 3 5 10 21" xfId="11354"/>
    <cellStyle name="Comma 3 3 5 10 22" xfId="11355"/>
    <cellStyle name="Comma 3 3 5 10 3" xfId="11356"/>
    <cellStyle name="Comma 3 3 5 10 4" xfId="11357"/>
    <cellStyle name="Comma 3 3 5 10 5" xfId="11358"/>
    <cellStyle name="Comma 3 3 5 10 6" xfId="11359"/>
    <cellStyle name="Comma 3 3 5 10 7" xfId="11360"/>
    <cellStyle name="Comma 3 3 5 10 8" xfId="11361"/>
    <cellStyle name="Comma 3 3 5 10 9" xfId="11362"/>
    <cellStyle name="Comma 3 3 5 11" xfId="11363"/>
    <cellStyle name="Comma 3 3 5 11 10" xfId="11364"/>
    <cellStyle name="Comma 3 3 5 11 11" xfId="11365"/>
    <cellStyle name="Comma 3 3 5 11 12" xfId="11366"/>
    <cellStyle name="Comma 3 3 5 11 13" xfId="11367"/>
    <cellStyle name="Comma 3 3 5 11 14" xfId="11368"/>
    <cellStyle name="Comma 3 3 5 11 15" xfId="11369"/>
    <cellStyle name="Comma 3 3 5 11 16" xfId="11370"/>
    <cellStyle name="Comma 3 3 5 11 17" xfId="11371"/>
    <cellStyle name="Comma 3 3 5 11 18" xfId="11372"/>
    <cellStyle name="Comma 3 3 5 11 19" xfId="11373"/>
    <cellStyle name="Comma 3 3 5 11 2" xfId="11374"/>
    <cellStyle name="Comma 3 3 5 11 20" xfId="11375"/>
    <cellStyle name="Comma 3 3 5 11 21" xfId="11376"/>
    <cellStyle name="Comma 3 3 5 11 22" xfId="11377"/>
    <cellStyle name="Comma 3 3 5 11 3" xfId="11378"/>
    <cellStyle name="Comma 3 3 5 11 4" xfId="11379"/>
    <cellStyle name="Comma 3 3 5 11 5" xfId="11380"/>
    <cellStyle name="Comma 3 3 5 11 6" xfId="11381"/>
    <cellStyle name="Comma 3 3 5 11 7" xfId="11382"/>
    <cellStyle name="Comma 3 3 5 11 8" xfId="11383"/>
    <cellStyle name="Comma 3 3 5 11 9" xfId="11384"/>
    <cellStyle name="Comma 3 3 5 12" xfId="11385"/>
    <cellStyle name="Comma 3 3 5 12 10" xfId="11386"/>
    <cellStyle name="Comma 3 3 5 12 11" xfId="11387"/>
    <cellStyle name="Comma 3 3 5 12 12" xfId="11388"/>
    <cellStyle name="Comma 3 3 5 12 13" xfId="11389"/>
    <cellStyle name="Comma 3 3 5 12 14" xfId="11390"/>
    <cellStyle name="Comma 3 3 5 12 15" xfId="11391"/>
    <cellStyle name="Comma 3 3 5 12 16" xfId="11392"/>
    <cellStyle name="Comma 3 3 5 12 17" xfId="11393"/>
    <cellStyle name="Comma 3 3 5 12 18" xfId="11394"/>
    <cellStyle name="Comma 3 3 5 12 19" xfId="11395"/>
    <cellStyle name="Comma 3 3 5 12 2" xfId="11396"/>
    <cellStyle name="Comma 3 3 5 12 20" xfId="11397"/>
    <cellStyle name="Comma 3 3 5 12 21" xfId="11398"/>
    <cellStyle name="Comma 3 3 5 12 22" xfId="11399"/>
    <cellStyle name="Comma 3 3 5 12 3" xfId="11400"/>
    <cellStyle name="Comma 3 3 5 12 4" xfId="11401"/>
    <cellStyle name="Comma 3 3 5 12 5" xfId="11402"/>
    <cellStyle name="Comma 3 3 5 12 6" xfId="11403"/>
    <cellStyle name="Comma 3 3 5 12 7" xfId="11404"/>
    <cellStyle name="Comma 3 3 5 12 8" xfId="11405"/>
    <cellStyle name="Comma 3 3 5 12 9" xfId="11406"/>
    <cellStyle name="Comma 3 3 5 13" xfId="11407"/>
    <cellStyle name="Comma 3 3 5 14" xfId="11408"/>
    <cellStyle name="Comma 3 3 5 15" xfId="11409"/>
    <cellStyle name="Comma 3 3 5 16" xfId="11410"/>
    <cellStyle name="Comma 3 3 5 17" xfId="11411"/>
    <cellStyle name="Comma 3 3 5 18" xfId="11412"/>
    <cellStyle name="Comma 3 3 5 19" xfId="11413"/>
    <cellStyle name="Comma 3 3 5 2" xfId="11414"/>
    <cellStyle name="Comma 3 3 5 2 10" xfId="11415"/>
    <cellStyle name="Comma 3 3 5 2 11" xfId="11416"/>
    <cellStyle name="Comma 3 3 5 2 12" xfId="11417"/>
    <cellStyle name="Comma 3 3 5 2 13" xfId="11418"/>
    <cellStyle name="Comma 3 3 5 2 14" xfId="11419"/>
    <cellStyle name="Comma 3 3 5 2 15" xfId="11420"/>
    <cellStyle name="Comma 3 3 5 2 16" xfId="11421"/>
    <cellStyle name="Comma 3 3 5 2 17" xfId="11422"/>
    <cellStyle name="Comma 3 3 5 2 18" xfId="11423"/>
    <cellStyle name="Comma 3 3 5 2 19" xfId="11424"/>
    <cellStyle name="Comma 3 3 5 2 2" xfId="11425"/>
    <cellStyle name="Comma 3 3 5 2 20" xfId="11426"/>
    <cellStyle name="Comma 3 3 5 2 21" xfId="11427"/>
    <cellStyle name="Comma 3 3 5 2 22" xfId="11428"/>
    <cellStyle name="Comma 3 3 5 2 3" xfId="11429"/>
    <cellStyle name="Comma 3 3 5 2 4" xfId="11430"/>
    <cellStyle name="Comma 3 3 5 2 5" xfId="11431"/>
    <cellStyle name="Comma 3 3 5 2 6" xfId="11432"/>
    <cellStyle name="Comma 3 3 5 2 7" xfId="11433"/>
    <cellStyle name="Comma 3 3 5 2 8" xfId="11434"/>
    <cellStyle name="Comma 3 3 5 2 9" xfId="11435"/>
    <cellStyle name="Comma 3 3 5 20" xfId="11436"/>
    <cellStyle name="Comma 3 3 5 21" xfId="11437"/>
    <cellStyle name="Comma 3 3 5 22" xfId="11438"/>
    <cellStyle name="Comma 3 3 5 23" xfId="11439"/>
    <cellStyle name="Comma 3 3 5 24" xfId="11440"/>
    <cellStyle name="Comma 3 3 5 25" xfId="11441"/>
    <cellStyle name="Comma 3 3 5 26" xfId="11442"/>
    <cellStyle name="Comma 3 3 5 27" xfId="11443"/>
    <cellStyle name="Comma 3 3 5 28" xfId="11444"/>
    <cellStyle name="Comma 3 3 5 29" xfId="11445"/>
    <cellStyle name="Comma 3 3 5 3" xfId="11446"/>
    <cellStyle name="Comma 3 3 5 3 10" xfId="11447"/>
    <cellStyle name="Comma 3 3 5 3 11" xfId="11448"/>
    <cellStyle name="Comma 3 3 5 3 12" xfId="11449"/>
    <cellStyle name="Comma 3 3 5 3 13" xfId="11450"/>
    <cellStyle name="Comma 3 3 5 3 14" xfId="11451"/>
    <cellStyle name="Comma 3 3 5 3 15" xfId="11452"/>
    <cellStyle name="Comma 3 3 5 3 16" xfId="11453"/>
    <cellStyle name="Comma 3 3 5 3 17" xfId="11454"/>
    <cellStyle name="Comma 3 3 5 3 18" xfId="11455"/>
    <cellStyle name="Comma 3 3 5 3 19" xfId="11456"/>
    <cellStyle name="Comma 3 3 5 3 2" xfId="11457"/>
    <cellStyle name="Comma 3 3 5 3 20" xfId="11458"/>
    <cellStyle name="Comma 3 3 5 3 21" xfId="11459"/>
    <cellStyle name="Comma 3 3 5 3 22" xfId="11460"/>
    <cellStyle name="Comma 3 3 5 3 3" xfId="11461"/>
    <cellStyle name="Comma 3 3 5 3 4" xfId="11462"/>
    <cellStyle name="Comma 3 3 5 3 5" xfId="11463"/>
    <cellStyle name="Comma 3 3 5 3 6" xfId="11464"/>
    <cellStyle name="Comma 3 3 5 3 7" xfId="11465"/>
    <cellStyle name="Comma 3 3 5 3 8" xfId="11466"/>
    <cellStyle name="Comma 3 3 5 3 9" xfId="11467"/>
    <cellStyle name="Comma 3 3 5 30" xfId="11468"/>
    <cellStyle name="Comma 3 3 5 31" xfId="11469"/>
    <cellStyle name="Comma 3 3 5 32" xfId="11470"/>
    <cellStyle name="Comma 3 3 5 33" xfId="11471"/>
    <cellStyle name="Comma 3 3 5 4" xfId="11472"/>
    <cellStyle name="Comma 3 3 5 4 10" xfId="11473"/>
    <cellStyle name="Comma 3 3 5 4 11" xfId="11474"/>
    <cellStyle name="Comma 3 3 5 4 12" xfId="11475"/>
    <cellStyle name="Comma 3 3 5 4 13" xfId="11476"/>
    <cellStyle name="Comma 3 3 5 4 14" xfId="11477"/>
    <cellStyle name="Comma 3 3 5 4 15" xfId="11478"/>
    <cellStyle name="Comma 3 3 5 4 16" xfId="11479"/>
    <cellStyle name="Comma 3 3 5 4 17" xfId="11480"/>
    <cellStyle name="Comma 3 3 5 4 18" xfId="11481"/>
    <cellStyle name="Comma 3 3 5 4 19" xfId="11482"/>
    <cellStyle name="Comma 3 3 5 4 2" xfId="11483"/>
    <cellStyle name="Comma 3 3 5 4 20" xfId="11484"/>
    <cellStyle name="Comma 3 3 5 4 21" xfId="11485"/>
    <cellStyle name="Comma 3 3 5 4 22" xfId="11486"/>
    <cellStyle name="Comma 3 3 5 4 3" xfId="11487"/>
    <cellStyle name="Comma 3 3 5 4 4" xfId="11488"/>
    <cellStyle name="Comma 3 3 5 4 5" xfId="11489"/>
    <cellStyle name="Comma 3 3 5 4 6" xfId="11490"/>
    <cellStyle name="Comma 3 3 5 4 7" xfId="11491"/>
    <cellStyle name="Comma 3 3 5 4 8" xfId="11492"/>
    <cellStyle name="Comma 3 3 5 4 9" xfId="11493"/>
    <cellStyle name="Comma 3 3 5 5" xfId="11494"/>
    <cellStyle name="Comma 3 3 5 5 10" xfId="11495"/>
    <cellStyle name="Comma 3 3 5 5 11" xfId="11496"/>
    <cellStyle name="Comma 3 3 5 5 12" xfId="11497"/>
    <cellStyle name="Comma 3 3 5 5 13" xfId="11498"/>
    <cellStyle name="Comma 3 3 5 5 14" xfId="11499"/>
    <cellStyle name="Comma 3 3 5 5 15" xfId="11500"/>
    <cellStyle name="Comma 3 3 5 5 16" xfId="11501"/>
    <cellStyle name="Comma 3 3 5 5 17" xfId="11502"/>
    <cellStyle name="Comma 3 3 5 5 18" xfId="11503"/>
    <cellStyle name="Comma 3 3 5 5 19" xfId="11504"/>
    <cellStyle name="Comma 3 3 5 5 2" xfId="11505"/>
    <cellStyle name="Comma 3 3 5 5 20" xfId="11506"/>
    <cellStyle name="Comma 3 3 5 5 21" xfId="11507"/>
    <cellStyle name="Comma 3 3 5 5 22" xfId="11508"/>
    <cellStyle name="Comma 3 3 5 5 3" xfId="11509"/>
    <cellStyle name="Comma 3 3 5 5 4" xfId="11510"/>
    <cellStyle name="Comma 3 3 5 5 5" xfId="11511"/>
    <cellStyle name="Comma 3 3 5 5 6" xfId="11512"/>
    <cellStyle name="Comma 3 3 5 5 7" xfId="11513"/>
    <cellStyle name="Comma 3 3 5 5 8" xfId="11514"/>
    <cellStyle name="Comma 3 3 5 5 9" xfId="11515"/>
    <cellStyle name="Comma 3 3 5 6" xfId="11516"/>
    <cellStyle name="Comma 3 3 5 6 10" xfId="11517"/>
    <cellStyle name="Comma 3 3 5 6 11" xfId="11518"/>
    <cellStyle name="Comma 3 3 5 6 12" xfId="11519"/>
    <cellStyle name="Comma 3 3 5 6 13" xfId="11520"/>
    <cellStyle name="Comma 3 3 5 6 14" xfId="11521"/>
    <cellStyle name="Comma 3 3 5 6 15" xfId="11522"/>
    <cellStyle name="Comma 3 3 5 6 16" xfId="11523"/>
    <cellStyle name="Comma 3 3 5 6 17" xfId="11524"/>
    <cellStyle name="Comma 3 3 5 6 18" xfId="11525"/>
    <cellStyle name="Comma 3 3 5 6 19" xfId="11526"/>
    <cellStyle name="Comma 3 3 5 6 2" xfId="11527"/>
    <cellStyle name="Comma 3 3 5 6 20" xfId="11528"/>
    <cellStyle name="Comma 3 3 5 6 21" xfId="11529"/>
    <cellStyle name="Comma 3 3 5 6 22" xfId="11530"/>
    <cellStyle name="Comma 3 3 5 6 3" xfId="11531"/>
    <cellStyle name="Comma 3 3 5 6 4" xfId="11532"/>
    <cellStyle name="Comma 3 3 5 6 5" xfId="11533"/>
    <cellStyle name="Comma 3 3 5 6 6" xfId="11534"/>
    <cellStyle name="Comma 3 3 5 6 7" xfId="11535"/>
    <cellStyle name="Comma 3 3 5 6 8" xfId="11536"/>
    <cellStyle name="Comma 3 3 5 6 9" xfId="11537"/>
    <cellStyle name="Comma 3 3 5 7" xfId="11538"/>
    <cellStyle name="Comma 3 3 5 7 10" xfId="11539"/>
    <cellStyle name="Comma 3 3 5 7 11" xfId="11540"/>
    <cellStyle name="Comma 3 3 5 7 12" xfId="11541"/>
    <cellStyle name="Comma 3 3 5 7 13" xfId="11542"/>
    <cellStyle name="Comma 3 3 5 7 14" xfId="11543"/>
    <cellStyle name="Comma 3 3 5 7 15" xfId="11544"/>
    <cellStyle name="Comma 3 3 5 7 16" xfId="11545"/>
    <cellStyle name="Comma 3 3 5 7 17" xfId="11546"/>
    <cellStyle name="Comma 3 3 5 7 18" xfId="11547"/>
    <cellStyle name="Comma 3 3 5 7 19" xfId="11548"/>
    <cellStyle name="Comma 3 3 5 7 2" xfId="11549"/>
    <cellStyle name="Comma 3 3 5 7 20" xfId="11550"/>
    <cellStyle name="Comma 3 3 5 7 21" xfId="11551"/>
    <cellStyle name="Comma 3 3 5 7 22" xfId="11552"/>
    <cellStyle name="Comma 3 3 5 7 3" xfId="11553"/>
    <cellStyle name="Comma 3 3 5 7 4" xfId="11554"/>
    <cellStyle name="Comma 3 3 5 7 5" xfId="11555"/>
    <cellStyle name="Comma 3 3 5 7 6" xfId="11556"/>
    <cellStyle name="Comma 3 3 5 7 7" xfId="11557"/>
    <cellStyle name="Comma 3 3 5 7 8" xfId="11558"/>
    <cellStyle name="Comma 3 3 5 7 9" xfId="11559"/>
    <cellStyle name="Comma 3 3 5 8" xfId="11560"/>
    <cellStyle name="Comma 3 3 5 8 10" xfId="11561"/>
    <cellStyle name="Comma 3 3 5 8 11" xfId="11562"/>
    <cellStyle name="Comma 3 3 5 8 12" xfId="11563"/>
    <cellStyle name="Comma 3 3 5 8 13" xfId="11564"/>
    <cellStyle name="Comma 3 3 5 8 14" xfId="11565"/>
    <cellStyle name="Comma 3 3 5 8 15" xfId="11566"/>
    <cellStyle name="Comma 3 3 5 8 16" xfId="11567"/>
    <cellStyle name="Comma 3 3 5 8 17" xfId="11568"/>
    <cellStyle name="Comma 3 3 5 8 18" xfId="11569"/>
    <cellStyle name="Comma 3 3 5 8 19" xfId="11570"/>
    <cellStyle name="Comma 3 3 5 8 2" xfId="11571"/>
    <cellStyle name="Comma 3 3 5 8 20" xfId="11572"/>
    <cellStyle name="Comma 3 3 5 8 21" xfId="11573"/>
    <cellStyle name="Comma 3 3 5 8 22" xfId="11574"/>
    <cellStyle name="Comma 3 3 5 8 3" xfId="11575"/>
    <cellStyle name="Comma 3 3 5 8 4" xfId="11576"/>
    <cellStyle name="Comma 3 3 5 8 5" xfId="11577"/>
    <cellStyle name="Comma 3 3 5 8 6" xfId="11578"/>
    <cellStyle name="Comma 3 3 5 8 7" xfId="11579"/>
    <cellStyle name="Comma 3 3 5 8 8" xfId="11580"/>
    <cellStyle name="Comma 3 3 5 8 9" xfId="11581"/>
    <cellStyle name="Comma 3 3 5 9" xfId="11582"/>
    <cellStyle name="Comma 3 3 5 9 10" xfId="11583"/>
    <cellStyle name="Comma 3 3 5 9 11" xfId="11584"/>
    <cellStyle name="Comma 3 3 5 9 12" xfId="11585"/>
    <cellStyle name="Comma 3 3 5 9 13" xfId="11586"/>
    <cellStyle name="Comma 3 3 5 9 14" xfId="11587"/>
    <cellStyle name="Comma 3 3 5 9 15" xfId="11588"/>
    <cellStyle name="Comma 3 3 5 9 16" xfId="11589"/>
    <cellStyle name="Comma 3 3 5 9 17" xfId="11590"/>
    <cellStyle name="Comma 3 3 5 9 18" xfId="11591"/>
    <cellStyle name="Comma 3 3 5 9 19" xfId="11592"/>
    <cellStyle name="Comma 3 3 5 9 2" xfId="11593"/>
    <cellStyle name="Comma 3 3 5 9 20" xfId="11594"/>
    <cellStyle name="Comma 3 3 5 9 21" xfId="11595"/>
    <cellStyle name="Comma 3 3 5 9 22" xfId="11596"/>
    <cellStyle name="Comma 3 3 5 9 3" xfId="11597"/>
    <cellStyle name="Comma 3 3 5 9 4" xfId="11598"/>
    <cellStyle name="Comma 3 3 5 9 5" xfId="11599"/>
    <cellStyle name="Comma 3 3 5 9 6" xfId="11600"/>
    <cellStyle name="Comma 3 3 5 9 7" xfId="11601"/>
    <cellStyle name="Comma 3 3 5 9 8" xfId="11602"/>
    <cellStyle name="Comma 3 3 5 9 9" xfId="11603"/>
    <cellStyle name="Comma 3 3 6" xfId="11604"/>
    <cellStyle name="Comma 3 3 6 10" xfId="11605"/>
    <cellStyle name="Comma 3 3 6 10 10" xfId="11606"/>
    <cellStyle name="Comma 3 3 6 10 11" xfId="11607"/>
    <cellStyle name="Comma 3 3 6 10 12" xfId="11608"/>
    <cellStyle name="Comma 3 3 6 10 13" xfId="11609"/>
    <cellStyle name="Comma 3 3 6 10 14" xfId="11610"/>
    <cellStyle name="Comma 3 3 6 10 15" xfId="11611"/>
    <cellStyle name="Comma 3 3 6 10 16" xfId="11612"/>
    <cellStyle name="Comma 3 3 6 10 17" xfId="11613"/>
    <cellStyle name="Comma 3 3 6 10 18" xfId="11614"/>
    <cellStyle name="Comma 3 3 6 10 19" xfId="11615"/>
    <cellStyle name="Comma 3 3 6 10 2" xfId="11616"/>
    <cellStyle name="Comma 3 3 6 10 20" xfId="11617"/>
    <cellStyle name="Comma 3 3 6 10 21" xfId="11618"/>
    <cellStyle name="Comma 3 3 6 10 22" xfId="11619"/>
    <cellStyle name="Comma 3 3 6 10 3" xfId="11620"/>
    <cellStyle name="Comma 3 3 6 10 4" xfId="11621"/>
    <cellStyle name="Comma 3 3 6 10 5" xfId="11622"/>
    <cellStyle name="Comma 3 3 6 10 6" xfId="11623"/>
    <cellStyle name="Comma 3 3 6 10 7" xfId="11624"/>
    <cellStyle name="Comma 3 3 6 10 8" xfId="11625"/>
    <cellStyle name="Comma 3 3 6 10 9" xfId="11626"/>
    <cellStyle name="Comma 3 3 6 11" xfId="11627"/>
    <cellStyle name="Comma 3 3 6 11 10" xfId="11628"/>
    <cellStyle name="Comma 3 3 6 11 11" xfId="11629"/>
    <cellStyle name="Comma 3 3 6 11 12" xfId="11630"/>
    <cellStyle name="Comma 3 3 6 11 13" xfId="11631"/>
    <cellStyle name="Comma 3 3 6 11 14" xfId="11632"/>
    <cellStyle name="Comma 3 3 6 11 15" xfId="11633"/>
    <cellStyle name="Comma 3 3 6 11 16" xfId="11634"/>
    <cellStyle name="Comma 3 3 6 11 17" xfId="11635"/>
    <cellStyle name="Comma 3 3 6 11 18" xfId="11636"/>
    <cellStyle name="Comma 3 3 6 11 19" xfId="11637"/>
    <cellStyle name="Comma 3 3 6 11 2" xfId="11638"/>
    <cellStyle name="Comma 3 3 6 11 20" xfId="11639"/>
    <cellStyle name="Comma 3 3 6 11 21" xfId="11640"/>
    <cellStyle name="Comma 3 3 6 11 22" xfId="11641"/>
    <cellStyle name="Comma 3 3 6 11 3" xfId="11642"/>
    <cellStyle name="Comma 3 3 6 11 4" xfId="11643"/>
    <cellStyle name="Comma 3 3 6 11 5" xfId="11644"/>
    <cellStyle name="Comma 3 3 6 11 6" xfId="11645"/>
    <cellStyle name="Comma 3 3 6 11 7" xfId="11646"/>
    <cellStyle name="Comma 3 3 6 11 8" xfId="11647"/>
    <cellStyle name="Comma 3 3 6 11 9" xfId="11648"/>
    <cellStyle name="Comma 3 3 6 12" xfId="11649"/>
    <cellStyle name="Comma 3 3 6 12 10" xfId="11650"/>
    <cellStyle name="Comma 3 3 6 12 11" xfId="11651"/>
    <cellStyle name="Comma 3 3 6 12 12" xfId="11652"/>
    <cellStyle name="Comma 3 3 6 12 13" xfId="11653"/>
    <cellStyle name="Comma 3 3 6 12 14" xfId="11654"/>
    <cellStyle name="Comma 3 3 6 12 15" xfId="11655"/>
    <cellStyle name="Comma 3 3 6 12 16" xfId="11656"/>
    <cellStyle name="Comma 3 3 6 12 17" xfId="11657"/>
    <cellStyle name="Comma 3 3 6 12 18" xfId="11658"/>
    <cellStyle name="Comma 3 3 6 12 19" xfId="11659"/>
    <cellStyle name="Comma 3 3 6 12 2" xfId="11660"/>
    <cellStyle name="Comma 3 3 6 12 20" xfId="11661"/>
    <cellStyle name="Comma 3 3 6 12 21" xfId="11662"/>
    <cellStyle name="Comma 3 3 6 12 22" xfId="11663"/>
    <cellStyle name="Comma 3 3 6 12 3" xfId="11664"/>
    <cellStyle name="Comma 3 3 6 12 4" xfId="11665"/>
    <cellStyle name="Comma 3 3 6 12 5" xfId="11666"/>
    <cellStyle name="Comma 3 3 6 12 6" xfId="11667"/>
    <cellStyle name="Comma 3 3 6 12 7" xfId="11668"/>
    <cellStyle name="Comma 3 3 6 12 8" xfId="11669"/>
    <cellStyle name="Comma 3 3 6 12 9" xfId="11670"/>
    <cellStyle name="Comma 3 3 6 13" xfId="11671"/>
    <cellStyle name="Comma 3 3 6 14" xfId="11672"/>
    <cellStyle name="Comma 3 3 6 15" xfId="11673"/>
    <cellStyle name="Comma 3 3 6 16" xfId="11674"/>
    <cellStyle name="Comma 3 3 6 17" xfId="11675"/>
    <cellStyle name="Comma 3 3 6 18" xfId="11676"/>
    <cellStyle name="Comma 3 3 6 19" xfId="11677"/>
    <cellStyle name="Comma 3 3 6 2" xfId="11678"/>
    <cellStyle name="Comma 3 3 6 2 10" xfId="11679"/>
    <cellStyle name="Comma 3 3 6 2 11" xfId="11680"/>
    <cellStyle name="Comma 3 3 6 2 12" xfId="11681"/>
    <cellStyle name="Comma 3 3 6 2 13" xfId="11682"/>
    <cellStyle name="Comma 3 3 6 2 14" xfId="11683"/>
    <cellStyle name="Comma 3 3 6 2 15" xfId="11684"/>
    <cellStyle name="Comma 3 3 6 2 16" xfId="11685"/>
    <cellStyle name="Comma 3 3 6 2 17" xfId="11686"/>
    <cellStyle name="Comma 3 3 6 2 18" xfId="11687"/>
    <cellStyle name="Comma 3 3 6 2 19" xfId="11688"/>
    <cellStyle name="Comma 3 3 6 2 2" xfId="11689"/>
    <cellStyle name="Comma 3 3 6 2 20" xfId="11690"/>
    <cellStyle name="Comma 3 3 6 2 21" xfId="11691"/>
    <cellStyle name="Comma 3 3 6 2 22" xfId="11692"/>
    <cellStyle name="Comma 3 3 6 2 3" xfId="11693"/>
    <cellStyle name="Comma 3 3 6 2 4" xfId="11694"/>
    <cellStyle name="Comma 3 3 6 2 5" xfId="11695"/>
    <cellStyle name="Comma 3 3 6 2 6" xfId="11696"/>
    <cellStyle name="Comma 3 3 6 2 7" xfId="11697"/>
    <cellStyle name="Comma 3 3 6 2 8" xfId="11698"/>
    <cellStyle name="Comma 3 3 6 2 9" xfId="11699"/>
    <cellStyle name="Comma 3 3 6 20" xfId="11700"/>
    <cellStyle name="Comma 3 3 6 21" xfId="11701"/>
    <cellStyle name="Comma 3 3 6 22" xfId="11702"/>
    <cellStyle name="Comma 3 3 6 23" xfId="11703"/>
    <cellStyle name="Comma 3 3 6 24" xfId="11704"/>
    <cellStyle name="Comma 3 3 6 25" xfId="11705"/>
    <cellStyle name="Comma 3 3 6 26" xfId="11706"/>
    <cellStyle name="Comma 3 3 6 27" xfId="11707"/>
    <cellStyle name="Comma 3 3 6 28" xfId="11708"/>
    <cellStyle name="Comma 3 3 6 29" xfId="11709"/>
    <cellStyle name="Comma 3 3 6 3" xfId="11710"/>
    <cellStyle name="Comma 3 3 6 3 10" xfId="11711"/>
    <cellStyle name="Comma 3 3 6 3 11" xfId="11712"/>
    <cellStyle name="Comma 3 3 6 3 12" xfId="11713"/>
    <cellStyle name="Comma 3 3 6 3 13" xfId="11714"/>
    <cellStyle name="Comma 3 3 6 3 14" xfId="11715"/>
    <cellStyle name="Comma 3 3 6 3 15" xfId="11716"/>
    <cellStyle name="Comma 3 3 6 3 16" xfId="11717"/>
    <cellStyle name="Comma 3 3 6 3 17" xfId="11718"/>
    <cellStyle name="Comma 3 3 6 3 18" xfId="11719"/>
    <cellStyle name="Comma 3 3 6 3 19" xfId="11720"/>
    <cellStyle name="Comma 3 3 6 3 2" xfId="11721"/>
    <cellStyle name="Comma 3 3 6 3 20" xfId="11722"/>
    <cellStyle name="Comma 3 3 6 3 21" xfId="11723"/>
    <cellStyle name="Comma 3 3 6 3 22" xfId="11724"/>
    <cellStyle name="Comma 3 3 6 3 3" xfId="11725"/>
    <cellStyle name="Comma 3 3 6 3 4" xfId="11726"/>
    <cellStyle name="Comma 3 3 6 3 5" xfId="11727"/>
    <cellStyle name="Comma 3 3 6 3 6" xfId="11728"/>
    <cellStyle name="Comma 3 3 6 3 7" xfId="11729"/>
    <cellStyle name="Comma 3 3 6 3 8" xfId="11730"/>
    <cellStyle name="Comma 3 3 6 3 9" xfId="11731"/>
    <cellStyle name="Comma 3 3 6 30" xfId="11732"/>
    <cellStyle name="Comma 3 3 6 31" xfId="11733"/>
    <cellStyle name="Comma 3 3 6 32" xfId="11734"/>
    <cellStyle name="Comma 3 3 6 33" xfId="11735"/>
    <cellStyle name="Comma 3 3 6 4" xfId="11736"/>
    <cellStyle name="Comma 3 3 6 4 10" xfId="11737"/>
    <cellStyle name="Comma 3 3 6 4 11" xfId="11738"/>
    <cellStyle name="Comma 3 3 6 4 12" xfId="11739"/>
    <cellStyle name="Comma 3 3 6 4 13" xfId="11740"/>
    <cellStyle name="Comma 3 3 6 4 14" xfId="11741"/>
    <cellStyle name="Comma 3 3 6 4 15" xfId="11742"/>
    <cellStyle name="Comma 3 3 6 4 16" xfId="11743"/>
    <cellStyle name="Comma 3 3 6 4 17" xfId="11744"/>
    <cellStyle name="Comma 3 3 6 4 18" xfId="11745"/>
    <cellStyle name="Comma 3 3 6 4 19" xfId="11746"/>
    <cellStyle name="Comma 3 3 6 4 2" xfId="11747"/>
    <cellStyle name="Comma 3 3 6 4 20" xfId="11748"/>
    <cellStyle name="Comma 3 3 6 4 21" xfId="11749"/>
    <cellStyle name="Comma 3 3 6 4 22" xfId="11750"/>
    <cellStyle name="Comma 3 3 6 4 3" xfId="11751"/>
    <cellStyle name="Comma 3 3 6 4 4" xfId="11752"/>
    <cellStyle name="Comma 3 3 6 4 5" xfId="11753"/>
    <cellStyle name="Comma 3 3 6 4 6" xfId="11754"/>
    <cellStyle name="Comma 3 3 6 4 7" xfId="11755"/>
    <cellStyle name="Comma 3 3 6 4 8" xfId="11756"/>
    <cellStyle name="Comma 3 3 6 4 9" xfId="11757"/>
    <cellStyle name="Comma 3 3 6 5" xfId="11758"/>
    <cellStyle name="Comma 3 3 6 5 10" xfId="11759"/>
    <cellStyle name="Comma 3 3 6 5 11" xfId="11760"/>
    <cellStyle name="Comma 3 3 6 5 12" xfId="11761"/>
    <cellStyle name="Comma 3 3 6 5 13" xfId="11762"/>
    <cellStyle name="Comma 3 3 6 5 14" xfId="11763"/>
    <cellStyle name="Comma 3 3 6 5 15" xfId="11764"/>
    <cellStyle name="Comma 3 3 6 5 16" xfId="11765"/>
    <cellStyle name="Comma 3 3 6 5 17" xfId="11766"/>
    <cellStyle name="Comma 3 3 6 5 18" xfId="11767"/>
    <cellStyle name="Comma 3 3 6 5 19" xfId="11768"/>
    <cellStyle name="Comma 3 3 6 5 2" xfId="11769"/>
    <cellStyle name="Comma 3 3 6 5 20" xfId="11770"/>
    <cellStyle name="Comma 3 3 6 5 21" xfId="11771"/>
    <cellStyle name="Comma 3 3 6 5 22" xfId="11772"/>
    <cellStyle name="Comma 3 3 6 5 3" xfId="11773"/>
    <cellStyle name="Comma 3 3 6 5 4" xfId="11774"/>
    <cellStyle name="Comma 3 3 6 5 5" xfId="11775"/>
    <cellStyle name="Comma 3 3 6 5 6" xfId="11776"/>
    <cellStyle name="Comma 3 3 6 5 7" xfId="11777"/>
    <cellStyle name="Comma 3 3 6 5 8" xfId="11778"/>
    <cellStyle name="Comma 3 3 6 5 9" xfId="11779"/>
    <cellStyle name="Comma 3 3 6 6" xfId="11780"/>
    <cellStyle name="Comma 3 3 6 6 10" xfId="11781"/>
    <cellStyle name="Comma 3 3 6 6 11" xfId="11782"/>
    <cellStyle name="Comma 3 3 6 6 12" xfId="11783"/>
    <cellStyle name="Comma 3 3 6 6 13" xfId="11784"/>
    <cellStyle name="Comma 3 3 6 6 14" xfId="11785"/>
    <cellStyle name="Comma 3 3 6 6 15" xfId="11786"/>
    <cellStyle name="Comma 3 3 6 6 16" xfId="11787"/>
    <cellStyle name="Comma 3 3 6 6 17" xfId="11788"/>
    <cellStyle name="Comma 3 3 6 6 18" xfId="11789"/>
    <cellStyle name="Comma 3 3 6 6 19" xfId="11790"/>
    <cellStyle name="Comma 3 3 6 6 2" xfId="11791"/>
    <cellStyle name="Comma 3 3 6 6 20" xfId="11792"/>
    <cellStyle name="Comma 3 3 6 6 21" xfId="11793"/>
    <cellStyle name="Comma 3 3 6 6 22" xfId="11794"/>
    <cellStyle name="Comma 3 3 6 6 3" xfId="11795"/>
    <cellStyle name="Comma 3 3 6 6 4" xfId="11796"/>
    <cellStyle name="Comma 3 3 6 6 5" xfId="11797"/>
    <cellStyle name="Comma 3 3 6 6 6" xfId="11798"/>
    <cellStyle name="Comma 3 3 6 6 7" xfId="11799"/>
    <cellStyle name="Comma 3 3 6 6 8" xfId="11800"/>
    <cellStyle name="Comma 3 3 6 6 9" xfId="11801"/>
    <cellStyle name="Comma 3 3 6 7" xfId="11802"/>
    <cellStyle name="Comma 3 3 6 7 10" xfId="11803"/>
    <cellStyle name="Comma 3 3 6 7 11" xfId="11804"/>
    <cellStyle name="Comma 3 3 6 7 12" xfId="11805"/>
    <cellStyle name="Comma 3 3 6 7 13" xfId="11806"/>
    <cellStyle name="Comma 3 3 6 7 14" xfId="11807"/>
    <cellStyle name="Comma 3 3 6 7 15" xfId="11808"/>
    <cellStyle name="Comma 3 3 6 7 16" xfId="11809"/>
    <cellStyle name="Comma 3 3 6 7 17" xfId="11810"/>
    <cellStyle name="Comma 3 3 6 7 18" xfId="11811"/>
    <cellStyle name="Comma 3 3 6 7 19" xfId="11812"/>
    <cellStyle name="Comma 3 3 6 7 2" xfId="11813"/>
    <cellStyle name="Comma 3 3 6 7 20" xfId="11814"/>
    <cellStyle name="Comma 3 3 6 7 21" xfId="11815"/>
    <cellStyle name="Comma 3 3 6 7 22" xfId="11816"/>
    <cellStyle name="Comma 3 3 6 7 3" xfId="11817"/>
    <cellStyle name="Comma 3 3 6 7 4" xfId="11818"/>
    <cellStyle name="Comma 3 3 6 7 5" xfId="11819"/>
    <cellStyle name="Comma 3 3 6 7 6" xfId="11820"/>
    <cellStyle name="Comma 3 3 6 7 7" xfId="11821"/>
    <cellStyle name="Comma 3 3 6 7 8" xfId="11822"/>
    <cellStyle name="Comma 3 3 6 7 9" xfId="11823"/>
    <cellStyle name="Comma 3 3 6 8" xfId="11824"/>
    <cellStyle name="Comma 3 3 6 8 10" xfId="11825"/>
    <cellStyle name="Comma 3 3 6 8 11" xfId="11826"/>
    <cellStyle name="Comma 3 3 6 8 12" xfId="11827"/>
    <cellStyle name="Comma 3 3 6 8 13" xfId="11828"/>
    <cellStyle name="Comma 3 3 6 8 14" xfId="11829"/>
    <cellStyle name="Comma 3 3 6 8 15" xfId="11830"/>
    <cellStyle name="Comma 3 3 6 8 16" xfId="11831"/>
    <cellStyle name="Comma 3 3 6 8 17" xfId="11832"/>
    <cellStyle name="Comma 3 3 6 8 18" xfId="11833"/>
    <cellStyle name="Comma 3 3 6 8 19" xfId="11834"/>
    <cellStyle name="Comma 3 3 6 8 2" xfId="11835"/>
    <cellStyle name="Comma 3 3 6 8 20" xfId="11836"/>
    <cellStyle name="Comma 3 3 6 8 21" xfId="11837"/>
    <cellStyle name="Comma 3 3 6 8 22" xfId="11838"/>
    <cellStyle name="Comma 3 3 6 8 3" xfId="11839"/>
    <cellStyle name="Comma 3 3 6 8 4" xfId="11840"/>
    <cellStyle name="Comma 3 3 6 8 5" xfId="11841"/>
    <cellStyle name="Comma 3 3 6 8 6" xfId="11842"/>
    <cellStyle name="Comma 3 3 6 8 7" xfId="11843"/>
    <cellStyle name="Comma 3 3 6 8 8" xfId="11844"/>
    <cellStyle name="Comma 3 3 6 8 9" xfId="11845"/>
    <cellStyle name="Comma 3 3 6 9" xfId="11846"/>
    <cellStyle name="Comma 3 3 6 9 10" xfId="11847"/>
    <cellStyle name="Comma 3 3 6 9 11" xfId="11848"/>
    <cellStyle name="Comma 3 3 6 9 12" xfId="11849"/>
    <cellStyle name="Comma 3 3 6 9 13" xfId="11850"/>
    <cellStyle name="Comma 3 3 6 9 14" xfId="11851"/>
    <cellStyle name="Comma 3 3 6 9 15" xfId="11852"/>
    <cellStyle name="Comma 3 3 6 9 16" xfId="11853"/>
    <cellStyle name="Comma 3 3 6 9 17" xfId="11854"/>
    <cellStyle name="Comma 3 3 6 9 18" xfId="11855"/>
    <cellStyle name="Comma 3 3 6 9 19" xfId="11856"/>
    <cellStyle name="Comma 3 3 6 9 2" xfId="11857"/>
    <cellStyle name="Comma 3 3 6 9 20" xfId="11858"/>
    <cellStyle name="Comma 3 3 6 9 21" xfId="11859"/>
    <cellStyle name="Comma 3 3 6 9 22" xfId="11860"/>
    <cellStyle name="Comma 3 3 6 9 3" xfId="11861"/>
    <cellStyle name="Comma 3 3 6 9 4" xfId="11862"/>
    <cellStyle name="Comma 3 3 6 9 5" xfId="11863"/>
    <cellStyle name="Comma 3 3 6 9 6" xfId="11864"/>
    <cellStyle name="Comma 3 3 6 9 7" xfId="11865"/>
    <cellStyle name="Comma 3 3 6 9 8" xfId="11866"/>
    <cellStyle name="Comma 3 3 6 9 9" xfId="11867"/>
    <cellStyle name="Comma 3 3 7" xfId="11868"/>
    <cellStyle name="Comma 3 3 7 10" xfId="11869"/>
    <cellStyle name="Comma 3 3 7 10 10" xfId="11870"/>
    <cellStyle name="Comma 3 3 7 10 11" xfId="11871"/>
    <cellStyle name="Comma 3 3 7 10 12" xfId="11872"/>
    <cellStyle name="Comma 3 3 7 10 13" xfId="11873"/>
    <cellStyle name="Comma 3 3 7 10 14" xfId="11874"/>
    <cellStyle name="Comma 3 3 7 10 15" xfId="11875"/>
    <cellStyle name="Comma 3 3 7 10 16" xfId="11876"/>
    <cellStyle name="Comma 3 3 7 10 17" xfId="11877"/>
    <cellStyle name="Comma 3 3 7 10 18" xfId="11878"/>
    <cellStyle name="Comma 3 3 7 10 19" xfId="11879"/>
    <cellStyle name="Comma 3 3 7 10 2" xfId="11880"/>
    <cellStyle name="Comma 3 3 7 10 20" xfId="11881"/>
    <cellStyle name="Comma 3 3 7 10 21" xfId="11882"/>
    <cellStyle name="Comma 3 3 7 10 22" xfId="11883"/>
    <cellStyle name="Comma 3 3 7 10 3" xfId="11884"/>
    <cellStyle name="Comma 3 3 7 10 4" xfId="11885"/>
    <cellStyle name="Comma 3 3 7 10 5" xfId="11886"/>
    <cellStyle name="Comma 3 3 7 10 6" xfId="11887"/>
    <cellStyle name="Comma 3 3 7 10 7" xfId="11888"/>
    <cellStyle name="Comma 3 3 7 10 8" xfId="11889"/>
    <cellStyle name="Comma 3 3 7 10 9" xfId="11890"/>
    <cellStyle name="Comma 3 3 7 11" xfId="11891"/>
    <cellStyle name="Comma 3 3 7 11 10" xfId="11892"/>
    <cellStyle name="Comma 3 3 7 11 11" xfId="11893"/>
    <cellStyle name="Comma 3 3 7 11 12" xfId="11894"/>
    <cellStyle name="Comma 3 3 7 11 13" xfId="11895"/>
    <cellStyle name="Comma 3 3 7 11 14" xfId="11896"/>
    <cellStyle name="Comma 3 3 7 11 15" xfId="11897"/>
    <cellStyle name="Comma 3 3 7 11 16" xfId="11898"/>
    <cellStyle name="Comma 3 3 7 11 17" xfId="11899"/>
    <cellStyle name="Comma 3 3 7 11 18" xfId="11900"/>
    <cellStyle name="Comma 3 3 7 11 19" xfId="11901"/>
    <cellStyle name="Comma 3 3 7 11 2" xfId="11902"/>
    <cellStyle name="Comma 3 3 7 11 20" xfId="11903"/>
    <cellStyle name="Comma 3 3 7 11 21" xfId="11904"/>
    <cellStyle name="Comma 3 3 7 11 22" xfId="11905"/>
    <cellStyle name="Comma 3 3 7 11 3" xfId="11906"/>
    <cellStyle name="Comma 3 3 7 11 4" xfId="11907"/>
    <cellStyle name="Comma 3 3 7 11 5" xfId="11908"/>
    <cellStyle name="Comma 3 3 7 11 6" xfId="11909"/>
    <cellStyle name="Comma 3 3 7 11 7" xfId="11910"/>
    <cellStyle name="Comma 3 3 7 11 8" xfId="11911"/>
    <cellStyle name="Comma 3 3 7 11 9" xfId="11912"/>
    <cellStyle name="Comma 3 3 7 12" xfId="11913"/>
    <cellStyle name="Comma 3 3 7 12 10" xfId="11914"/>
    <cellStyle name="Comma 3 3 7 12 11" xfId="11915"/>
    <cellStyle name="Comma 3 3 7 12 12" xfId="11916"/>
    <cellStyle name="Comma 3 3 7 12 13" xfId="11917"/>
    <cellStyle name="Comma 3 3 7 12 14" xfId="11918"/>
    <cellStyle name="Comma 3 3 7 12 15" xfId="11919"/>
    <cellStyle name="Comma 3 3 7 12 16" xfId="11920"/>
    <cellStyle name="Comma 3 3 7 12 17" xfId="11921"/>
    <cellStyle name="Comma 3 3 7 12 18" xfId="11922"/>
    <cellStyle name="Comma 3 3 7 12 19" xfId="11923"/>
    <cellStyle name="Comma 3 3 7 12 2" xfId="11924"/>
    <cellStyle name="Comma 3 3 7 12 20" xfId="11925"/>
    <cellStyle name="Comma 3 3 7 12 21" xfId="11926"/>
    <cellStyle name="Comma 3 3 7 12 22" xfId="11927"/>
    <cellStyle name="Comma 3 3 7 12 3" xfId="11928"/>
    <cellStyle name="Comma 3 3 7 12 4" xfId="11929"/>
    <cellStyle name="Comma 3 3 7 12 5" xfId="11930"/>
    <cellStyle name="Comma 3 3 7 12 6" xfId="11931"/>
    <cellStyle name="Comma 3 3 7 12 7" xfId="11932"/>
    <cellStyle name="Comma 3 3 7 12 8" xfId="11933"/>
    <cellStyle name="Comma 3 3 7 12 9" xfId="11934"/>
    <cellStyle name="Comma 3 3 7 13" xfId="11935"/>
    <cellStyle name="Comma 3 3 7 14" xfId="11936"/>
    <cellStyle name="Comma 3 3 7 15" xfId="11937"/>
    <cellStyle name="Comma 3 3 7 16" xfId="11938"/>
    <cellStyle name="Comma 3 3 7 17" xfId="11939"/>
    <cellStyle name="Comma 3 3 7 18" xfId="11940"/>
    <cellStyle name="Comma 3 3 7 19" xfId="11941"/>
    <cellStyle name="Comma 3 3 7 2" xfId="11942"/>
    <cellStyle name="Comma 3 3 7 2 10" xfId="11943"/>
    <cellStyle name="Comma 3 3 7 2 11" xfId="11944"/>
    <cellStyle name="Comma 3 3 7 2 12" xfId="11945"/>
    <cellStyle name="Comma 3 3 7 2 13" xfId="11946"/>
    <cellStyle name="Comma 3 3 7 2 14" xfId="11947"/>
    <cellStyle name="Comma 3 3 7 2 15" xfId="11948"/>
    <cellStyle name="Comma 3 3 7 2 16" xfId="11949"/>
    <cellStyle name="Comma 3 3 7 2 17" xfId="11950"/>
    <cellStyle name="Comma 3 3 7 2 18" xfId="11951"/>
    <cellStyle name="Comma 3 3 7 2 19" xfId="11952"/>
    <cellStyle name="Comma 3 3 7 2 2" xfId="11953"/>
    <cellStyle name="Comma 3 3 7 2 20" xfId="11954"/>
    <cellStyle name="Comma 3 3 7 2 21" xfId="11955"/>
    <cellStyle name="Comma 3 3 7 2 22" xfId="11956"/>
    <cellStyle name="Comma 3 3 7 2 3" xfId="11957"/>
    <cellStyle name="Comma 3 3 7 2 4" xfId="11958"/>
    <cellStyle name="Comma 3 3 7 2 5" xfId="11959"/>
    <cellStyle name="Comma 3 3 7 2 6" xfId="11960"/>
    <cellStyle name="Comma 3 3 7 2 7" xfId="11961"/>
    <cellStyle name="Comma 3 3 7 2 8" xfId="11962"/>
    <cellStyle name="Comma 3 3 7 2 9" xfId="11963"/>
    <cellStyle name="Comma 3 3 7 20" xfId="11964"/>
    <cellStyle name="Comma 3 3 7 21" xfId="11965"/>
    <cellStyle name="Comma 3 3 7 22" xfId="11966"/>
    <cellStyle name="Comma 3 3 7 23" xfId="11967"/>
    <cellStyle name="Comma 3 3 7 24" xfId="11968"/>
    <cellStyle name="Comma 3 3 7 25" xfId="11969"/>
    <cellStyle name="Comma 3 3 7 26" xfId="11970"/>
    <cellStyle name="Comma 3 3 7 27" xfId="11971"/>
    <cellStyle name="Comma 3 3 7 28" xfId="11972"/>
    <cellStyle name="Comma 3 3 7 29" xfId="11973"/>
    <cellStyle name="Comma 3 3 7 3" xfId="11974"/>
    <cellStyle name="Comma 3 3 7 3 10" xfId="11975"/>
    <cellStyle name="Comma 3 3 7 3 11" xfId="11976"/>
    <cellStyle name="Comma 3 3 7 3 12" xfId="11977"/>
    <cellStyle name="Comma 3 3 7 3 13" xfId="11978"/>
    <cellStyle name="Comma 3 3 7 3 14" xfId="11979"/>
    <cellStyle name="Comma 3 3 7 3 15" xfId="11980"/>
    <cellStyle name="Comma 3 3 7 3 16" xfId="11981"/>
    <cellStyle name="Comma 3 3 7 3 17" xfId="11982"/>
    <cellStyle name="Comma 3 3 7 3 18" xfId="11983"/>
    <cellStyle name="Comma 3 3 7 3 19" xfId="11984"/>
    <cellStyle name="Comma 3 3 7 3 2" xfId="11985"/>
    <cellStyle name="Comma 3 3 7 3 20" xfId="11986"/>
    <cellStyle name="Comma 3 3 7 3 21" xfId="11987"/>
    <cellStyle name="Comma 3 3 7 3 22" xfId="11988"/>
    <cellStyle name="Comma 3 3 7 3 3" xfId="11989"/>
    <cellStyle name="Comma 3 3 7 3 4" xfId="11990"/>
    <cellStyle name="Comma 3 3 7 3 5" xfId="11991"/>
    <cellStyle name="Comma 3 3 7 3 6" xfId="11992"/>
    <cellStyle name="Comma 3 3 7 3 7" xfId="11993"/>
    <cellStyle name="Comma 3 3 7 3 8" xfId="11994"/>
    <cellStyle name="Comma 3 3 7 3 9" xfId="11995"/>
    <cellStyle name="Comma 3 3 7 30" xfId="11996"/>
    <cellStyle name="Comma 3 3 7 31" xfId="11997"/>
    <cellStyle name="Comma 3 3 7 32" xfId="11998"/>
    <cellStyle name="Comma 3 3 7 33" xfId="11999"/>
    <cellStyle name="Comma 3 3 7 4" xfId="12000"/>
    <cellStyle name="Comma 3 3 7 4 10" xfId="12001"/>
    <cellStyle name="Comma 3 3 7 4 11" xfId="12002"/>
    <cellStyle name="Comma 3 3 7 4 12" xfId="12003"/>
    <cellStyle name="Comma 3 3 7 4 13" xfId="12004"/>
    <cellStyle name="Comma 3 3 7 4 14" xfId="12005"/>
    <cellStyle name="Comma 3 3 7 4 15" xfId="12006"/>
    <cellStyle name="Comma 3 3 7 4 16" xfId="12007"/>
    <cellStyle name="Comma 3 3 7 4 17" xfId="12008"/>
    <cellStyle name="Comma 3 3 7 4 18" xfId="12009"/>
    <cellStyle name="Comma 3 3 7 4 19" xfId="12010"/>
    <cellStyle name="Comma 3 3 7 4 2" xfId="12011"/>
    <cellStyle name="Comma 3 3 7 4 20" xfId="12012"/>
    <cellStyle name="Comma 3 3 7 4 21" xfId="12013"/>
    <cellStyle name="Comma 3 3 7 4 22" xfId="12014"/>
    <cellStyle name="Comma 3 3 7 4 3" xfId="12015"/>
    <cellStyle name="Comma 3 3 7 4 4" xfId="12016"/>
    <cellStyle name="Comma 3 3 7 4 5" xfId="12017"/>
    <cellStyle name="Comma 3 3 7 4 6" xfId="12018"/>
    <cellStyle name="Comma 3 3 7 4 7" xfId="12019"/>
    <cellStyle name="Comma 3 3 7 4 8" xfId="12020"/>
    <cellStyle name="Comma 3 3 7 4 9" xfId="12021"/>
    <cellStyle name="Comma 3 3 7 5" xfId="12022"/>
    <cellStyle name="Comma 3 3 7 5 10" xfId="12023"/>
    <cellStyle name="Comma 3 3 7 5 11" xfId="12024"/>
    <cellStyle name="Comma 3 3 7 5 12" xfId="12025"/>
    <cellStyle name="Comma 3 3 7 5 13" xfId="12026"/>
    <cellStyle name="Comma 3 3 7 5 14" xfId="12027"/>
    <cellStyle name="Comma 3 3 7 5 15" xfId="12028"/>
    <cellStyle name="Comma 3 3 7 5 16" xfId="12029"/>
    <cellStyle name="Comma 3 3 7 5 17" xfId="12030"/>
    <cellStyle name="Comma 3 3 7 5 18" xfId="12031"/>
    <cellStyle name="Comma 3 3 7 5 19" xfId="12032"/>
    <cellStyle name="Comma 3 3 7 5 2" xfId="12033"/>
    <cellStyle name="Comma 3 3 7 5 20" xfId="12034"/>
    <cellStyle name="Comma 3 3 7 5 21" xfId="12035"/>
    <cellStyle name="Comma 3 3 7 5 22" xfId="12036"/>
    <cellStyle name="Comma 3 3 7 5 3" xfId="12037"/>
    <cellStyle name="Comma 3 3 7 5 4" xfId="12038"/>
    <cellStyle name="Comma 3 3 7 5 5" xfId="12039"/>
    <cellStyle name="Comma 3 3 7 5 6" xfId="12040"/>
    <cellStyle name="Comma 3 3 7 5 7" xfId="12041"/>
    <cellStyle name="Comma 3 3 7 5 8" xfId="12042"/>
    <cellStyle name="Comma 3 3 7 5 9" xfId="12043"/>
    <cellStyle name="Comma 3 3 7 6" xfId="12044"/>
    <cellStyle name="Comma 3 3 7 6 10" xfId="12045"/>
    <cellStyle name="Comma 3 3 7 6 11" xfId="12046"/>
    <cellStyle name="Comma 3 3 7 6 12" xfId="12047"/>
    <cellStyle name="Comma 3 3 7 6 13" xfId="12048"/>
    <cellStyle name="Comma 3 3 7 6 14" xfId="12049"/>
    <cellStyle name="Comma 3 3 7 6 15" xfId="12050"/>
    <cellStyle name="Comma 3 3 7 6 16" xfId="12051"/>
    <cellStyle name="Comma 3 3 7 6 17" xfId="12052"/>
    <cellStyle name="Comma 3 3 7 6 18" xfId="12053"/>
    <cellStyle name="Comma 3 3 7 6 19" xfId="12054"/>
    <cellStyle name="Comma 3 3 7 6 2" xfId="12055"/>
    <cellStyle name="Comma 3 3 7 6 20" xfId="12056"/>
    <cellStyle name="Comma 3 3 7 6 21" xfId="12057"/>
    <cellStyle name="Comma 3 3 7 6 22" xfId="12058"/>
    <cellStyle name="Comma 3 3 7 6 3" xfId="12059"/>
    <cellStyle name="Comma 3 3 7 6 4" xfId="12060"/>
    <cellStyle name="Comma 3 3 7 6 5" xfId="12061"/>
    <cellStyle name="Comma 3 3 7 6 6" xfId="12062"/>
    <cellStyle name="Comma 3 3 7 6 7" xfId="12063"/>
    <cellStyle name="Comma 3 3 7 6 8" xfId="12064"/>
    <cellStyle name="Comma 3 3 7 6 9" xfId="12065"/>
    <cellStyle name="Comma 3 3 7 7" xfId="12066"/>
    <cellStyle name="Comma 3 3 7 7 10" xfId="12067"/>
    <cellStyle name="Comma 3 3 7 7 11" xfId="12068"/>
    <cellStyle name="Comma 3 3 7 7 12" xfId="12069"/>
    <cellStyle name="Comma 3 3 7 7 13" xfId="12070"/>
    <cellStyle name="Comma 3 3 7 7 14" xfId="12071"/>
    <cellStyle name="Comma 3 3 7 7 15" xfId="12072"/>
    <cellStyle name="Comma 3 3 7 7 16" xfId="12073"/>
    <cellStyle name="Comma 3 3 7 7 17" xfId="12074"/>
    <cellStyle name="Comma 3 3 7 7 18" xfId="12075"/>
    <cellStyle name="Comma 3 3 7 7 19" xfId="12076"/>
    <cellStyle name="Comma 3 3 7 7 2" xfId="12077"/>
    <cellStyle name="Comma 3 3 7 7 20" xfId="12078"/>
    <cellStyle name="Comma 3 3 7 7 21" xfId="12079"/>
    <cellStyle name="Comma 3 3 7 7 22" xfId="12080"/>
    <cellStyle name="Comma 3 3 7 7 3" xfId="12081"/>
    <cellStyle name="Comma 3 3 7 7 4" xfId="12082"/>
    <cellStyle name="Comma 3 3 7 7 5" xfId="12083"/>
    <cellStyle name="Comma 3 3 7 7 6" xfId="12084"/>
    <cellStyle name="Comma 3 3 7 7 7" xfId="12085"/>
    <cellStyle name="Comma 3 3 7 7 8" xfId="12086"/>
    <cellStyle name="Comma 3 3 7 7 9" xfId="12087"/>
    <cellStyle name="Comma 3 3 7 8" xfId="12088"/>
    <cellStyle name="Comma 3 3 7 8 10" xfId="12089"/>
    <cellStyle name="Comma 3 3 7 8 11" xfId="12090"/>
    <cellStyle name="Comma 3 3 7 8 12" xfId="12091"/>
    <cellStyle name="Comma 3 3 7 8 13" xfId="12092"/>
    <cellStyle name="Comma 3 3 7 8 14" xfId="12093"/>
    <cellStyle name="Comma 3 3 7 8 15" xfId="12094"/>
    <cellStyle name="Comma 3 3 7 8 16" xfId="12095"/>
    <cellStyle name="Comma 3 3 7 8 17" xfId="12096"/>
    <cellStyle name="Comma 3 3 7 8 18" xfId="12097"/>
    <cellStyle name="Comma 3 3 7 8 19" xfId="12098"/>
    <cellStyle name="Comma 3 3 7 8 2" xfId="12099"/>
    <cellStyle name="Comma 3 3 7 8 20" xfId="12100"/>
    <cellStyle name="Comma 3 3 7 8 21" xfId="12101"/>
    <cellStyle name="Comma 3 3 7 8 22" xfId="12102"/>
    <cellStyle name="Comma 3 3 7 8 3" xfId="12103"/>
    <cellStyle name="Comma 3 3 7 8 4" xfId="12104"/>
    <cellStyle name="Comma 3 3 7 8 5" xfId="12105"/>
    <cellStyle name="Comma 3 3 7 8 6" xfId="12106"/>
    <cellStyle name="Comma 3 3 7 8 7" xfId="12107"/>
    <cellStyle name="Comma 3 3 7 8 8" xfId="12108"/>
    <cellStyle name="Comma 3 3 7 8 9" xfId="12109"/>
    <cellStyle name="Comma 3 3 7 9" xfId="12110"/>
    <cellStyle name="Comma 3 3 7 9 10" xfId="12111"/>
    <cellStyle name="Comma 3 3 7 9 11" xfId="12112"/>
    <cellStyle name="Comma 3 3 7 9 12" xfId="12113"/>
    <cellStyle name="Comma 3 3 7 9 13" xfId="12114"/>
    <cellStyle name="Comma 3 3 7 9 14" xfId="12115"/>
    <cellStyle name="Comma 3 3 7 9 15" xfId="12116"/>
    <cellStyle name="Comma 3 3 7 9 16" xfId="12117"/>
    <cellStyle name="Comma 3 3 7 9 17" xfId="12118"/>
    <cellStyle name="Comma 3 3 7 9 18" xfId="12119"/>
    <cellStyle name="Comma 3 3 7 9 19" xfId="12120"/>
    <cellStyle name="Comma 3 3 7 9 2" xfId="12121"/>
    <cellStyle name="Comma 3 3 7 9 20" xfId="12122"/>
    <cellStyle name="Comma 3 3 7 9 21" xfId="12123"/>
    <cellStyle name="Comma 3 3 7 9 22" xfId="12124"/>
    <cellStyle name="Comma 3 3 7 9 3" xfId="12125"/>
    <cellStyle name="Comma 3 3 7 9 4" xfId="12126"/>
    <cellStyle name="Comma 3 3 7 9 5" xfId="12127"/>
    <cellStyle name="Comma 3 3 7 9 6" xfId="12128"/>
    <cellStyle name="Comma 3 3 7 9 7" xfId="12129"/>
    <cellStyle name="Comma 3 3 7 9 8" xfId="12130"/>
    <cellStyle name="Comma 3 3 7 9 9" xfId="12131"/>
    <cellStyle name="Comma 3 3 8" xfId="12132"/>
    <cellStyle name="Comma 3 3 9" xfId="12133"/>
    <cellStyle name="Comma 3 30" xfId="12134"/>
    <cellStyle name="Comma 3 31" xfId="12135"/>
    <cellStyle name="Comma 3 32" xfId="12136"/>
    <cellStyle name="Comma 3 33" xfId="12137"/>
    <cellStyle name="Comma 3 34" xfId="12138"/>
    <cellStyle name="Comma 3 35" xfId="12139"/>
    <cellStyle name="Comma 3 36" xfId="12140"/>
    <cellStyle name="Comma 3 37" xfId="12141"/>
    <cellStyle name="Comma 3 38" xfId="12142"/>
    <cellStyle name="Comma 3 39" xfId="12143"/>
    <cellStyle name="Comma 3 4" xfId="12144"/>
    <cellStyle name="Comma 3 4 2" xfId="12145"/>
    <cellStyle name="Comma 3 4 2 10" xfId="12146"/>
    <cellStyle name="Comma 3 4 2 11" xfId="12147"/>
    <cellStyle name="Comma 3 4 2 12" xfId="12148"/>
    <cellStyle name="Comma 3 4 2 13" xfId="12149"/>
    <cellStyle name="Comma 3 4 2 14" xfId="12150"/>
    <cellStyle name="Comma 3 4 2 15" xfId="12151"/>
    <cellStyle name="Comma 3 4 2 16" xfId="12152"/>
    <cellStyle name="Comma 3 4 2 17" xfId="12153"/>
    <cellStyle name="Comma 3 4 2 18" xfId="12154"/>
    <cellStyle name="Comma 3 4 2 19" xfId="12155"/>
    <cellStyle name="Comma 3 4 2 2" xfId="12156"/>
    <cellStyle name="Comma 3 4 2 20" xfId="12157"/>
    <cellStyle name="Comma 3 4 2 21" xfId="12158"/>
    <cellStyle name="Comma 3 4 2 22" xfId="12159"/>
    <cellStyle name="Comma 3 4 2 23" xfId="12160"/>
    <cellStyle name="Comma 3 4 2 24" xfId="12161"/>
    <cellStyle name="Comma 3 4 2 25" xfId="12162"/>
    <cellStyle name="Comma 3 4 2 26" xfId="12163"/>
    <cellStyle name="Comma 3 4 2 27" xfId="12164"/>
    <cellStyle name="Comma 3 4 2 3" xfId="12165"/>
    <cellStyle name="Comma 3 4 2 4" xfId="12166"/>
    <cellStyle name="Comma 3 4 2 5" xfId="12167"/>
    <cellStyle name="Comma 3 4 2 6" xfId="12168"/>
    <cellStyle name="Comma 3 4 2 7" xfId="12169"/>
    <cellStyle name="Comma 3 4 2 8" xfId="12170"/>
    <cellStyle name="Comma 3 4 2 9" xfId="12171"/>
    <cellStyle name="Comma 3 4 3" xfId="12172"/>
    <cellStyle name="Comma 3 4 3 10" xfId="12173"/>
    <cellStyle name="Comma 3 4 3 11" xfId="12174"/>
    <cellStyle name="Comma 3 4 3 12" xfId="12175"/>
    <cellStyle name="Comma 3 4 3 13" xfId="12176"/>
    <cellStyle name="Comma 3 4 3 14" xfId="12177"/>
    <cellStyle name="Comma 3 4 3 15" xfId="12178"/>
    <cellStyle name="Comma 3 4 3 16" xfId="12179"/>
    <cellStyle name="Comma 3 4 3 17" xfId="12180"/>
    <cellStyle name="Comma 3 4 3 18" xfId="12181"/>
    <cellStyle name="Comma 3 4 3 19" xfId="12182"/>
    <cellStyle name="Comma 3 4 3 2" xfId="12183"/>
    <cellStyle name="Comma 3 4 3 20" xfId="12184"/>
    <cellStyle name="Comma 3 4 3 21" xfId="12185"/>
    <cellStyle name="Comma 3 4 3 22" xfId="12186"/>
    <cellStyle name="Comma 3 4 3 23" xfId="12187"/>
    <cellStyle name="Comma 3 4 3 24" xfId="12188"/>
    <cellStyle name="Comma 3 4 3 25" xfId="12189"/>
    <cellStyle name="Comma 3 4 3 26" xfId="12190"/>
    <cellStyle name="Comma 3 4 3 27" xfId="12191"/>
    <cellStyle name="Comma 3 4 3 3" xfId="12192"/>
    <cellStyle name="Comma 3 4 3 4" xfId="12193"/>
    <cellStyle name="Comma 3 4 3 5" xfId="12194"/>
    <cellStyle name="Comma 3 4 3 6" xfId="12195"/>
    <cellStyle name="Comma 3 4 3 7" xfId="12196"/>
    <cellStyle name="Comma 3 4 3 8" xfId="12197"/>
    <cellStyle name="Comma 3 4 3 9" xfId="12198"/>
    <cellStyle name="Comma 3 4 4" xfId="12199"/>
    <cellStyle name="Comma 3 4 4 10" xfId="12200"/>
    <cellStyle name="Comma 3 4 4 11" xfId="12201"/>
    <cellStyle name="Comma 3 4 4 12" xfId="12202"/>
    <cellStyle name="Comma 3 4 4 13" xfId="12203"/>
    <cellStyle name="Comma 3 4 4 14" xfId="12204"/>
    <cellStyle name="Comma 3 4 4 15" xfId="12205"/>
    <cellStyle name="Comma 3 4 4 16" xfId="12206"/>
    <cellStyle name="Comma 3 4 4 17" xfId="12207"/>
    <cellStyle name="Comma 3 4 4 18" xfId="12208"/>
    <cellStyle name="Comma 3 4 4 19" xfId="12209"/>
    <cellStyle name="Comma 3 4 4 2" xfId="12210"/>
    <cellStyle name="Comma 3 4 4 20" xfId="12211"/>
    <cellStyle name="Comma 3 4 4 21" xfId="12212"/>
    <cellStyle name="Comma 3 4 4 22" xfId="12213"/>
    <cellStyle name="Comma 3 4 4 23" xfId="12214"/>
    <cellStyle name="Comma 3 4 4 24" xfId="12215"/>
    <cellStyle name="Comma 3 4 4 25" xfId="12216"/>
    <cellStyle name="Comma 3 4 4 26" xfId="12217"/>
    <cellStyle name="Comma 3 4 4 27" xfId="12218"/>
    <cellStyle name="Comma 3 4 4 3" xfId="12219"/>
    <cellStyle name="Comma 3 4 4 4" xfId="12220"/>
    <cellStyle name="Comma 3 4 4 5" xfId="12221"/>
    <cellStyle name="Comma 3 4 4 6" xfId="12222"/>
    <cellStyle name="Comma 3 4 4 7" xfId="12223"/>
    <cellStyle name="Comma 3 4 4 8" xfId="12224"/>
    <cellStyle name="Comma 3 4 4 9" xfId="12225"/>
    <cellStyle name="Comma 3 4 5" xfId="12226"/>
    <cellStyle name="Comma 3 4 5 10" xfId="12227"/>
    <cellStyle name="Comma 3 4 5 11" xfId="12228"/>
    <cellStyle name="Comma 3 4 5 12" xfId="12229"/>
    <cellStyle name="Comma 3 4 5 13" xfId="12230"/>
    <cellStyle name="Comma 3 4 5 14" xfId="12231"/>
    <cellStyle name="Comma 3 4 5 15" xfId="12232"/>
    <cellStyle name="Comma 3 4 5 16" xfId="12233"/>
    <cellStyle name="Comma 3 4 5 17" xfId="12234"/>
    <cellStyle name="Comma 3 4 5 18" xfId="12235"/>
    <cellStyle name="Comma 3 4 5 19" xfId="12236"/>
    <cellStyle name="Comma 3 4 5 2" xfId="12237"/>
    <cellStyle name="Comma 3 4 5 20" xfId="12238"/>
    <cellStyle name="Comma 3 4 5 21" xfId="12239"/>
    <cellStyle name="Comma 3 4 5 22" xfId="12240"/>
    <cellStyle name="Comma 3 4 5 23" xfId="12241"/>
    <cellStyle name="Comma 3 4 5 24" xfId="12242"/>
    <cellStyle name="Comma 3 4 5 25" xfId="12243"/>
    <cellStyle name="Comma 3 4 5 26" xfId="12244"/>
    <cellStyle name="Comma 3 4 5 27" xfId="12245"/>
    <cellStyle name="Comma 3 4 5 3" xfId="12246"/>
    <cellStyle name="Comma 3 4 5 4" xfId="12247"/>
    <cellStyle name="Comma 3 4 5 5" xfId="12248"/>
    <cellStyle name="Comma 3 4 5 6" xfId="12249"/>
    <cellStyle name="Comma 3 4 5 7" xfId="12250"/>
    <cellStyle name="Comma 3 4 5 8" xfId="12251"/>
    <cellStyle name="Comma 3 4 5 9" xfId="12252"/>
    <cellStyle name="Comma 3 40" xfId="12253"/>
    <cellStyle name="Comma 3 41" xfId="12254"/>
    <cellStyle name="Comma 3 42" xfId="12255"/>
    <cellStyle name="Comma 3 43" xfId="12256"/>
    <cellStyle name="Comma 3 44" xfId="12257"/>
    <cellStyle name="Comma 3 45" xfId="12258"/>
    <cellStyle name="Comma 3 46" xfId="12259"/>
    <cellStyle name="Comma 3 47" xfId="12260"/>
    <cellStyle name="Comma 3 48" xfId="12261"/>
    <cellStyle name="Comma 3 49" xfId="12262"/>
    <cellStyle name="Comma 3 5" xfId="12263"/>
    <cellStyle name="Comma 3 50" xfId="12264"/>
    <cellStyle name="Comma 3 51" xfId="12265"/>
    <cellStyle name="Comma 3 52" xfId="12266"/>
    <cellStyle name="Comma 3 53" xfId="12267"/>
    <cellStyle name="Comma 3 54" xfId="12268"/>
    <cellStyle name="Comma 3 55" xfId="12269"/>
    <cellStyle name="Comma 3 56" xfId="12270"/>
    <cellStyle name="Comma 3 57" xfId="12271"/>
    <cellStyle name="Comma 3 58" xfId="12272"/>
    <cellStyle name="Comma 3 59" xfId="12273"/>
    <cellStyle name="Comma 3 6" xfId="12274"/>
    <cellStyle name="Comma 3 6 10" xfId="12275"/>
    <cellStyle name="Comma 3 6 11" xfId="12276"/>
    <cellStyle name="Comma 3 6 12" xfId="12277"/>
    <cellStyle name="Comma 3 6 13" xfId="12278"/>
    <cellStyle name="Comma 3 6 14" xfId="12279"/>
    <cellStyle name="Comma 3 6 14 10" xfId="12280"/>
    <cellStyle name="Comma 3 6 14 11" xfId="12281"/>
    <cellStyle name="Comma 3 6 14 12" xfId="12282"/>
    <cellStyle name="Comma 3 6 14 13" xfId="12283"/>
    <cellStyle name="Comma 3 6 14 14" xfId="12284"/>
    <cellStyle name="Comma 3 6 14 15" xfId="12285"/>
    <cellStyle name="Comma 3 6 14 16" xfId="12286"/>
    <cellStyle name="Comma 3 6 14 17" xfId="12287"/>
    <cellStyle name="Comma 3 6 14 18" xfId="12288"/>
    <cellStyle name="Comma 3 6 14 19" xfId="12289"/>
    <cellStyle name="Comma 3 6 14 2" xfId="12290"/>
    <cellStyle name="Comma 3 6 14 20" xfId="12291"/>
    <cellStyle name="Comma 3 6 14 21" xfId="12292"/>
    <cellStyle name="Comma 3 6 14 22" xfId="12293"/>
    <cellStyle name="Comma 3 6 14 3" xfId="12294"/>
    <cellStyle name="Comma 3 6 14 4" xfId="12295"/>
    <cellStyle name="Comma 3 6 14 5" xfId="12296"/>
    <cellStyle name="Comma 3 6 14 6" xfId="12297"/>
    <cellStyle name="Comma 3 6 14 7" xfId="12298"/>
    <cellStyle name="Comma 3 6 14 8" xfId="12299"/>
    <cellStyle name="Comma 3 6 14 9" xfId="12300"/>
    <cellStyle name="Comma 3 6 15" xfId="12301"/>
    <cellStyle name="Comma 3 6 15 10" xfId="12302"/>
    <cellStyle name="Comma 3 6 15 11" xfId="12303"/>
    <cellStyle name="Comma 3 6 15 12" xfId="12304"/>
    <cellStyle name="Comma 3 6 15 13" xfId="12305"/>
    <cellStyle name="Comma 3 6 15 14" xfId="12306"/>
    <cellStyle name="Comma 3 6 15 15" xfId="12307"/>
    <cellStyle name="Comma 3 6 15 16" xfId="12308"/>
    <cellStyle name="Comma 3 6 15 17" xfId="12309"/>
    <cellStyle name="Comma 3 6 15 18" xfId="12310"/>
    <cellStyle name="Comma 3 6 15 19" xfId="12311"/>
    <cellStyle name="Comma 3 6 15 2" xfId="12312"/>
    <cellStyle name="Comma 3 6 15 20" xfId="12313"/>
    <cellStyle name="Comma 3 6 15 21" xfId="12314"/>
    <cellStyle name="Comma 3 6 15 22" xfId="12315"/>
    <cellStyle name="Comma 3 6 15 3" xfId="12316"/>
    <cellStyle name="Comma 3 6 15 4" xfId="12317"/>
    <cellStyle name="Comma 3 6 15 5" xfId="12318"/>
    <cellStyle name="Comma 3 6 15 6" xfId="12319"/>
    <cellStyle name="Comma 3 6 15 7" xfId="12320"/>
    <cellStyle name="Comma 3 6 15 8" xfId="12321"/>
    <cellStyle name="Comma 3 6 15 9" xfId="12322"/>
    <cellStyle name="Comma 3 6 16" xfId="12323"/>
    <cellStyle name="Comma 3 6 16 10" xfId="12324"/>
    <cellStyle name="Comma 3 6 16 11" xfId="12325"/>
    <cellStyle name="Comma 3 6 16 12" xfId="12326"/>
    <cellStyle name="Comma 3 6 16 13" xfId="12327"/>
    <cellStyle name="Comma 3 6 16 14" xfId="12328"/>
    <cellStyle name="Comma 3 6 16 15" xfId="12329"/>
    <cellStyle name="Comma 3 6 16 16" xfId="12330"/>
    <cellStyle name="Comma 3 6 16 17" xfId="12331"/>
    <cellStyle name="Comma 3 6 16 18" xfId="12332"/>
    <cellStyle name="Comma 3 6 16 19" xfId="12333"/>
    <cellStyle name="Comma 3 6 16 2" xfId="12334"/>
    <cellStyle name="Comma 3 6 16 20" xfId="12335"/>
    <cellStyle name="Comma 3 6 16 21" xfId="12336"/>
    <cellStyle name="Comma 3 6 16 22" xfId="12337"/>
    <cellStyle name="Comma 3 6 16 3" xfId="12338"/>
    <cellStyle name="Comma 3 6 16 4" xfId="12339"/>
    <cellStyle name="Comma 3 6 16 5" xfId="12340"/>
    <cellStyle name="Comma 3 6 16 6" xfId="12341"/>
    <cellStyle name="Comma 3 6 16 7" xfId="12342"/>
    <cellStyle name="Comma 3 6 16 8" xfId="12343"/>
    <cellStyle name="Comma 3 6 16 9" xfId="12344"/>
    <cellStyle name="Comma 3 6 17" xfId="12345"/>
    <cellStyle name="Comma 3 6 17 10" xfId="12346"/>
    <cellStyle name="Comma 3 6 17 11" xfId="12347"/>
    <cellStyle name="Comma 3 6 17 12" xfId="12348"/>
    <cellStyle name="Comma 3 6 17 13" xfId="12349"/>
    <cellStyle name="Comma 3 6 17 14" xfId="12350"/>
    <cellStyle name="Comma 3 6 17 15" xfId="12351"/>
    <cellStyle name="Comma 3 6 17 16" xfId="12352"/>
    <cellStyle name="Comma 3 6 17 17" xfId="12353"/>
    <cellStyle name="Comma 3 6 17 18" xfId="12354"/>
    <cellStyle name="Comma 3 6 17 19" xfId="12355"/>
    <cellStyle name="Comma 3 6 17 2" xfId="12356"/>
    <cellStyle name="Comma 3 6 17 20" xfId="12357"/>
    <cellStyle name="Comma 3 6 17 21" xfId="12358"/>
    <cellStyle name="Comma 3 6 17 22" xfId="12359"/>
    <cellStyle name="Comma 3 6 17 3" xfId="12360"/>
    <cellStyle name="Comma 3 6 17 4" xfId="12361"/>
    <cellStyle name="Comma 3 6 17 5" xfId="12362"/>
    <cellStyle name="Comma 3 6 17 6" xfId="12363"/>
    <cellStyle name="Comma 3 6 17 7" xfId="12364"/>
    <cellStyle name="Comma 3 6 17 8" xfId="12365"/>
    <cellStyle name="Comma 3 6 17 9" xfId="12366"/>
    <cellStyle name="Comma 3 6 18" xfId="12367"/>
    <cellStyle name="Comma 3 6 18 10" xfId="12368"/>
    <cellStyle name="Comma 3 6 18 11" xfId="12369"/>
    <cellStyle name="Comma 3 6 18 12" xfId="12370"/>
    <cellStyle name="Comma 3 6 18 13" xfId="12371"/>
    <cellStyle name="Comma 3 6 18 14" xfId="12372"/>
    <cellStyle name="Comma 3 6 18 15" xfId="12373"/>
    <cellStyle name="Comma 3 6 18 16" xfId="12374"/>
    <cellStyle name="Comma 3 6 18 17" xfId="12375"/>
    <cellStyle name="Comma 3 6 18 18" xfId="12376"/>
    <cellStyle name="Comma 3 6 18 19" xfId="12377"/>
    <cellStyle name="Comma 3 6 18 2" xfId="12378"/>
    <cellStyle name="Comma 3 6 18 20" xfId="12379"/>
    <cellStyle name="Comma 3 6 18 21" xfId="12380"/>
    <cellStyle name="Comma 3 6 18 22" xfId="12381"/>
    <cellStyle name="Comma 3 6 18 3" xfId="12382"/>
    <cellStyle name="Comma 3 6 18 4" xfId="12383"/>
    <cellStyle name="Comma 3 6 18 5" xfId="12384"/>
    <cellStyle name="Comma 3 6 18 6" xfId="12385"/>
    <cellStyle name="Comma 3 6 18 7" xfId="12386"/>
    <cellStyle name="Comma 3 6 18 8" xfId="12387"/>
    <cellStyle name="Comma 3 6 18 9" xfId="12388"/>
    <cellStyle name="Comma 3 6 19" xfId="12389"/>
    <cellStyle name="Comma 3 6 19 10" xfId="12390"/>
    <cellStyle name="Comma 3 6 19 11" xfId="12391"/>
    <cellStyle name="Comma 3 6 19 12" xfId="12392"/>
    <cellStyle name="Comma 3 6 19 13" xfId="12393"/>
    <cellStyle name="Comma 3 6 19 14" xfId="12394"/>
    <cellStyle name="Comma 3 6 19 15" xfId="12395"/>
    <cellStyle name="Comma 3 6 19 16" xfId="12396"/>
    <cellStyle name="Comma 3 6 19 17" xfId="12397"/>
    <cellStyle name="Comma 3 6 19 18" xfId="12398"/>
    <cellStyle name="Comma 3 6 19 19" xfId="12399"/>
    <cellStyle name="Comma 3 6 19 2" xfId="12400"/>
    <cellStyle name="Comma 3 6 19 20" xfId="12401"/>
    <cellStyle name="Comma 3 6 19 21" xfId="12402"/>
    <cellStyle name="Comma 3 6 19 22" xfId="12403"/>
    <cellStyle name="Comma 3 6 19 3" xfId="12404"/>
    <cellStyle name="Comma 3 6 19 4" xfId="12405"/>
    <cellStyle name="Comma 3 6 19 5" xfId="12406"/>
    <cellStyle name="Comma 3 6 19 6" xfId="12407"/>
    <cellStyle name="Comma 3 6 19 7" xfId="12408"/>
    <cellStyle name="Comma 3 6 19 8" xfId="12409"/>
    <cellStyle name="Comma 3 6 19 9" xfId="12410"/>
    <cellStyle name="Comma 3 6 2" xfId="12411"/>
    <cellStyle name="Comma 3 6 2 10" xfId="12412"/>
    <cellStyle name="Comma 3 6 2 11" xfId="12413"/>
    <cellStyle name="Comma 3 6 2 12" xfId="12414"/>
    <cellStyle name="Comma 3 6 2 13" xfId="12415"/>
    <cellStyle name="Comma 3 6 2 14" xfId="12416"/>
    <cellStyle name="Comma 3 6 2 15" xfId="12417"/>
    <cellStyle name="Comma 3 6 2 16" xfId="12418"/>
    <cellStyle name="Comma 3 6 2 17" xfId="12419"/>
    <cellStyle name="Comma 3 6 2 18" xfId="12420"/>
    <cellStyle name="Comma 3 6 2 19" xfId="12421"/>
    <cellStyle name="Comma 3 6 2 2" xfId="12422"/>
    <cellStyle name="Comma 3 6 2 2 10" xfId="12423"/>
    <cellStyle name="Comma 3 6 2 2 10 10" xfId="12424"/>
    <cellStyle name="Comma 3 6 2 2 10 11" xfId="12425"/>
    <cellStyle name="Comma 3 6 2 2 10 12" xfId="12426"/>
    <cellStyle name="Comma 3 6 2 2 10 13" xfId="12427"/>
    <cellStyle name="Comma 3 6 2 2 10 14" xfId="12428"/>
    <cellStyle name="Comma 3 6 2 2 10 15" xfId="12429"/>
    <cellStyle name="Comma 3 6 2 2 10 16" xfId="12430"/>
    <cellStyle name="Comma 3 6 2 2 10 17" xfId="12431"/>
    <cellStyle name="Comma 3 6 2 2 10 18" xfId="12432"/>
    <cellStyle name="Comma 3 6 2 2 10 19" xfId="12433"/>
    <cellStyle name="Comma 3 6 2 2 10 2" xfId="12434"/>
    <cellStyle name="Comma 3 6 2 2 10 20" xfId="12435"/>
    <cellStyle name="Comma 3 6 2 2 10 21" xfId="12436"/>
    <cellStyle name="Comma 3 6 2 2 10 22" xfId="12437"/>
    <cellStyle name="Comma 3 6 2 2 10 3" xfId="12438"/>
    <cellStyle name="Comma 3 6 2 2 10 4" xfId="12439"/>
    <cellStyle name="Comma 3 6 2 2 10 5" xfId="12440"/>
    <cellStyle name="Comma 3 6 2 2 10 6" xfId="12441"/>
    <cellStyle name="Comma 3 6 2 2 10 7" xfId="12442"/>
    <cellStyle name="Comma 3 6 2 2 10 8" xfId="12443"/>
    <cellStyle name="Comma 3 6 2 2 10 9" xfId="12444"/>
    <cellStyle name="Comma 3 6 2 2 11" xfId="12445"/>
    <cellStyle name="Comma 3 6 2 2 11 10" xfId="12446"/>
    <cellStyle name="Comma 3 6 2 2 11 11" xfId="12447"/>
    <cellStyle name="Comma 3 6 2 2 11 12" xfId="12448"/>
    <cellStyle name="Comma 3 6 2 2 11 13" xfId="12449"/>
    <cellStyle name="Comma 3 6 2 2 11 14" xfId="12450"/>
    <cellStyle name="Comma 3 6 2 2 11 15" xfId="12451"/>
    <cellStyle name="Comma 3 6 2 2 11 16" xfId="12452"/>
    <cellStyle name="Comma 3 6 2 2 11 17" xfId="12453"/>
    <cellStyle name="Comma 3 6 2 2 11 18" xfId="12454"/>
    <cellStyle name="Comma 3 6 2 2 11 19" xfId="12455"/>
    <cellStyle name="Comma 3 6 2 2 11 2" xfId="12456"/>
    <cellStyle name="Comma 3 6 2 2 11 20" xfId="12457"/>
    <cellStyle name="Comma 3 6 2 2 11 21" xfId="12458"/>
    <cellStyle name="Comma 3 6 2 2 11 22" xfId="12459"/>
    <cellStyle name="Comma 3 6 2 2 11 3" xfId="12460"/>
    <cellStyle name="Comma 3 6 2 2 11 4" xfId="12461"/>
    <cellStyle name="Comma 3 6 2 2 11 5" xfId="12462"/>
    <cellStyle name="Comma 3 6 2 2 11 6" xfId="12463"/>
    <cellStyle name="Comma 3 6 2 2 11 7" xfId="12464"/>
    <cellStyle name="Comma 3 6 2 2 11 8" xfId="12465"/>
    <cellStyle name="Comma 3 6 2 2 11 9" xfId="12466"/>
    <cellStyle name="Comma 3 6 2 2 12" xfId="12467"/>
    <cellStyle name="Comma 3 6 2 2 12 10" xfId="12468"/>
    <cellStyle name="Comma 3 6 2 2 12 11" xfId="12469"/>
    <cellStyle name="Comma 3 6 2 2 12 12" xfId="12470"/>
    <cellStyle name="Comma 3 6 2 2 12 13" xfId="12471"/>
    <cellStyle name="Comma 3 6 2 2 12 14" xfId="12472"/>
    <cellStyle name="Comma 3 6 2 2 12 15" xfId="12473"/>
    <cellStyle name="Comma 3 6 2 2 12 16" xfId="12474"/>
    <cellStyle name="Comma 3 6 2 2 12 17" xfId="12475"/>
    <cellStyle name="Comma 3 6 2 2 12 18" xfId="12476"/>
    <cellStyle name="Comma 3 6 2 2 12 19" xfId="12477"/>
    <cellStyle name="Comma 3 6 2 2 12 2" xfId="12478"/>
    <cellStyle name="Comma 3 6 2 2 12 20" xfId="12479"/>
    <cellStyle name="Comma 3 6 2 2 12 21" xfId="12480"/>
    <cellStyle name="Comma 3 6 2 2 12 22" xfId="12481"/>
    <cellStyle name="Comma 3 6 2 2 12 3" xfId="12482"/>
    <cellStyle name="Comma 3 6 2 2 12 4" xfId="12483"/>
    <cellStyle name="Comma 3 6 2 2 12 5" xfId="12484"/>
    <cellStyle name="Comma 3 6 2 2 12 6" xfId="12485"/>
    <cellStyle name="Comma 3 6 2 2 12 7" xfId="12486"/>
    <cellStyle name="Comma 3 6 2 2 12 8" xfId="12487"/>
    <cellStyle name="Comma 3 6 2 2 12 9" xfId="12488"/>
    <cellStyle name="Comma 3 6 2 2 13" xfId="12489"/>
    <cellStyle name="Comma 3 6 2 2 13 10" xfId="12490"/>
    <cellStyle name="Comma 3 6 2 2 13 11" xfId="12491"/>
    <cellStyle name="Comma 3 6 2 2 13 12" xfId="12492"/>
    <cellStyle name="Comma 3 6 2 2 13 13" xfId="12493"/>
    <cellStyle name="Comma 3 6 2 2 13 14" xfId="12494"/>
    <cellStyle name="Comma 3 6 2 2 13 15" xfId="12495"/>
    <cellStyle name="Comma 3 6 2 2 13 16" xfId="12496"/>
    <cellStyle name="Comma 3 6 2 2 13 17" xfId="12497"/>
    <cellStyle name="Comma 3 6 2 2 13 18" xfId="12498"/>
    <cellStyle name="Comma 3 6 2 2 13 19" xfId="12499"/>
    <cellStyle name="Comma 3 6 2 2 13 2" xfId="12500"/>
    <cellStyle name="Comma 3 6 2 2 13 20" xfId="12501"/>
    <cellStyle name="Comma 3 6 2 2 13 21" xfId="12502"/>
    <cellStyle name="Comma 3 6 2 2 13 22" xfId="12503"/>
    <cellStyle name="Comma 3 6 2 2 13 3" xfId="12504"/>
    <cellStyle name="Comma 3 6 2 2 13 4" xfId="12505"/>
    <cellStyle name="Comma 3 6 2 2 13 5" xfId="12506"/>
    <cellStyle name="Comma 3 6 2 2 13 6" xfId="12507"/>
    <cellStyle name="Comma 3 6 2 2 13 7" xfId="12508"/>
    <cellStyle name="Comma 3 6 2 2 13 8" xfId="12509"/>
    <cellStyle name="Comma 3 6 2 2 13 9" xfId="12510"/>
    <cellStyle name="Comma 3 6 2 2 14" xfId="12511"/>
    <cellStyle name="Comma 3 6 2 2 14 10" xfId="12512"/>
    <cellStyle name="Comma 3 6 2 2 14 11" xfId="12513"/>
    <cellStyle name="Comma 3 6 2 2 14 12" xfId="12514"/>
    <cellStyle name="Comma 3 6 2 2 14 13" xfId="12515"/>
    <cellStyle name="Comma 3 6 2 2 14 14" xfId="12516"/>
    <cellStyle name="Comma 3 6 2 2 14 15" xfId="12517"/>
    <cellStyle name="Comma 3 6 2 2 14 16" xfId="12518"/>
    <cellStyle name="Comma 3 6 2 2 14 17" xfId="12519"/>
    <cellStyle name="Comma 3 6 2 2 14 18" xfId="12520"/>
    <cellStyle name="Comma 3 6 2 2 14 19" xfId="12521"/>
    <cellStyle name="Comma 3 6 2 2 14 2" xfId="12522"/>
    <cellStyle name="Comma 3 6 2 2 14 20" xfId="12523"/>
    <cellStyle name="Comma 3 6 2 2 14 21" xfId="12524"/>
    <cellStyle name="Comma 3 6 2 2 14 22" xfId="12525"/>
    <cellStyle name="Comma 3 6 2 2 14 3" xfId="12526"/>
    <cellStyle name="Comma 3 6 2 2 14 4" xfId="12527"/>
    <cellStyle name="Comma 3 6 2 2 14 5" xfId="12528"/>
    <cellStyle name="Comma 3 6 2 2 14 6" xfId="12529"/>
    <cellStyle name="Comma 3 6 2 2 14 7" xfId="12530"/>
    <cellStyle name="Comma 3 6 2 2 14 8" xfId="12531"/>
    <cellStyle name="Comma 3 6 2 2 14 9" xfId="12532"/>
    <cellStyle name="Comma 3 6 2 2 15" xfId="12533"/>
    <cellStyle name="Comma 3 6 2 2 15 10" xfId="12534"/>
    <cellStyle name="Comma 3 6 2 2 15 11" xfId="12535"/>
    <cellStyle name="Comma 3 6 2 2 15 12" xfId="12536"/>
    <cellStyle name="Comma 3 6 2 2 15 13" xfId="12537"/>
    <cellStyle name="Comma 3 6 2 2 15 14" xfId="12538"/>
    <cellStyle name="Comma 3 6 2 2 15 15" xfId="12539"/>
    <cellStyle name="Comma 3 6 2 2 15 16" xfId="12540"/>
    <cellStyle name="Comma 3 6 2 2 15 17" xfId="12541"/>
    <cellStyle name="Comma 3 6 2 2 15 18" xfId="12542"/>
    <cellStyle name="Comma 3 6 2 2 15 19" xfId="12543"/>
    <cellStyle name="Comma 3 6 2 2 15 2" xfId="12544"/>
    <cellStyle name="Comma 3 6 2 2 15 20" xfId="12545"/>
    <cellStyle name="Comma 3 6 2 2 15 21" xfId="12546"/>
    <cellStyle name="Comma 3 6 2 2 15 22" xfId="12547"/>
    <cellStyle name="Comma 3 6 2 2 15 3" xfId="12548"/>
    <cellStyle name="Comma 3 6 2 2 15 4" xfId="12549"/>
    <cellStyle name="Comma 3 6 2 2 15 5" xfId="12550"/>
    <cellStyle name="Comma 3 6 2 2 15 6" xfId="12551"/>
    <cellStyle name="Comma 3 6 2 2 15 7" xfId="12552"/>
    <cellStyle name="Comma 3 6 2 2 15 8" xfId="12553"/>
    <cellStyle name="Comma 3 6 2 2 15 9" xfId="12554"/>
    <cellStyle name="Comma 3 6 2 2 16" xfId="12555"/>
    <cellStyle name="Comma 3 6 2 2 16 10" xfId="12556"/>
    <cellStyle name="Comma 3 6 2 2 16 11" xfId="12557"/>
    <cellStyle name="Comma 3 6 2 2 16 12" xfId="12558"/>
    <cellStyle name="Comma 3 6 2 2 16 13" xfId="12559"/>
    <cellStyle name="Comma 3 6 2 2 16 14" xfId="12560"/>
    <cellStyle name="Comma 3 6 2 2 16 15" xfId="12561"/>
    <cellStyle name="Comma 3 6 2 2 16 16" xfId="12562"/>
    <cellStyle name="Comma 3 6 2 2 16 17" xfId="12563"/>
    <cellStyle name="Comma 3 6 2 2 16 18" xfId="12564"/>
    <cellStyle name="Comma 3 6 2 2 16 19" xfId="12565"/>
    <cellStyle name="Comma 3 6 2 2 16 2" xfId="12566"/>
    <cellStyle name="Comma 3 6 2 2 16 20" xfId="12567"/>
    <cellStyle name="Comma 3 6 2 2 16 21" xfId="12568"/>
    <cellStyle name="Comma 3 6 2 2 16 22" xfId="12569"/>
    <cellStyle name="Comma 3 6 2 2 16 3" xfId="12570"/>
    <cellStyle name="Comma 3 6 2 2 16 4" xfId="12571"/>
    <cellStyle name="Comma 3 6 2 2 16 5" xfId="12572"/>
    <cellStyle name="Comma 3 6 2 2 16 6" xfId="12573"/>
    <cellStyle name="Comma 3 6 2 2 16 7" xfId="12574"/>
    <cellStyle name="Comma 3 6 2 2 16 8" xfId="12575"/>
    <cellStyle name="Comma 3 6 2 2 16 9" xfId="12576"/>
    <cellStyle name="Comma 3 6 2 2 17" xfId="12577"/>
    <cellStyle name="Comma 3 6 2 2 17 10" xfId="12578"/>
    <cellStyle name="Comma 3 6 2 2 17 11" xfId="12579"/>
    <cellStyle name="Comma 3 6 2 2 17 12" xfId="12580"/>
    <cellStyle name="Comma 3 6 2 2 17 13" xfId="12581"/>
    <cellStyle name="Comma 3 6 2 2 17 14" xfId="12582"/>
    <cellStyle name="Comma 3 6 2 2 17 15" xfId="12583"/>
    <cellStyle name="Comma 3 6 2 2 17 16" xfId="12584"/>
    <cellStyle name="Comma 3 6 2 2 17 17" xfId="12585"/>
    <cellStyle name="Comma 3 6 2 2 17 18" xfId="12586"/>
    <cellStyle name="Comma 3 6 2 2 17 19" xfId="12587"/>
    <cellStyle name="Comma 3 6 2 2 17 2" xfId="12588"/>
    <cellStyle name="Comma 3 6 2 2 17 20" xfId="12589"/>
    <cellStyle name="Comma 3 6 2 2 17 21" xfId="12590"/>
    <cellStyle name="Comma 3 6 2 2 17 22" xfId="12591"/>
    <cellStyle name="Comma 3 6 2 2 17 3" xfId="12592"/>
    <cellStyle name="Comma 3 6 2 2 17 4" xfId="12593"/>
    <cellStyle name="Comma 3 6 2 2 17 5" xfId="12594"/>
    <cellStyle name="Comma 3 6 2 2 17 6" xfId="12595"/>
    <cellStyle name="Comma 3 6 2 2 17 7" xfId="12596"/>
    <cellStyle name="Comma 3 6 2 2 17 8" xfId="12597"/>
    <cellStyle name="Comma 3 6 2 2 17 9" xfId="12598"/>
    <cellStyle name="Comma 3 6 2 2 18" xfId="12599"/>
    <cellStyle name="Comma 3 6 2 2 18 10" xfId="12600"/>
    <cellStyle name="Comma 3 6 2 2 18 11" xfId="12601"/>
    <cellStyle name="Comma 3 6 2 2 18 12" xfId="12602"/>
    <cellStyle name="Comma 3 6 2 2 18 13" xfId="12603"/>
    <cellStyle name="Comma 3 6 2 2 18 14" xfId="12604"/>
    <cellStyle name="Comma 3 6 2 2 18 15" xfId="12605"/>
    <cellStyle name="Comma 3 6 2 2 18 16" xfId="12606"/>
    <cellStyle name="Comma 3 6 2 2 18 17" xfId="12607"/>
    <cellStyle name="Comma 3 6 2 2 18 18" xfId="12608"/>
    <cellStyle name="Comma 3 6 2 2 18 19" xfId="12609"/>
    <cellStyle name="Comma 3 6 2 2 18 2" xfId="12610"/>
    <cellStyle name="Comma 3 6 2 2 18 20" xfId="12611"/>
    <cellStyle name="Comma 3 6 2 2 18 21" xfId="12612"/>
    <cellStyle name="Comma 3 6 2 2 18 22" xfId="12613"/>
    <cellStyle name="Comma 3 6 2 2 18 3" xfId="12614"/>
    <cellStyle name="Comma 3 6 2 2 18 4" xfId="12615"/>
    <cellStyle name="Comma 3 6 2 2 18 5" xfId="12616"/>
    <cellStyle name="Comma 3 6 2 2 18 6" xfId="12617"/>
    <cellStyle name="Comma 3 6 2 2 18 7" xfId="12618"/>
    <cellStyle name="Comma 3 6 2 2 18 8" xfId="12619"/>
    <cellStyle name="Comma 3 6 2 2 18 9" xfId="12620"/>
    <cellStyle name="Comma 3 6 2 2 19" xfId="12621"/>
    <cellStyle name="Comma 3 6 2 2 19 10" xfId="12622"/>
    <cellStyle name="Comma 3 6 2 2 19 11" xfId="12623"/>
    <cellStyle name="Comma 3 6 2 2 19 12" xfId="12624"/>
    <cellStyle name="Comma 3 6 2 2 19 13" xfId="12625"/>
    <cellStyle name="Comma 3 6 2 2 19 14" xfId="12626"/>
    <cellStyle name="Comma 3 6 2 2 19 15" xfId="12627"/>
    <cellStyle name="Comma 3 6 2 2 19 16" xfId="12628"/>
    <cellStyle name="Comma 3 6 2 2 19 17" xfId="12629"/>
    <cellStyle name="Comma 3 6 2 2 19 18" xfId="12630"/>
    <cellStyle name="Comma 3 6 2 2 19 19" xfId="12631"/>
    <cellStyle name="Comma 3 6 2 2 19 2" xfId="12632"/>
    <cellStyle name="Comma 3 6 2 2 19 20" xfId="12633"/>
    <cellStyle name="Comma 3 6 2 2 19 21" xfId="12634"/>
    <cellStyle name="Comma 3 6 2 2 19 22" xfId="12635"/>
    <cellStyle name="Comma 3 6 2 2 19 3" xfId="12636"/>
    <cellStyle name="Comma 3 6 2 2 19 4" xfId="12637"/>
    <cellStyle name="Comma 3 6 2 2 19 5" xfId="12638"/>
    <cellStyle name="Comma 3 6 2 2 19 6" xfId="12639"/>
    <cellStyle name="Comma 3 6 2 2 19 7" xfId="12640"/>
    <cellStyle name="Comma 3 6 2 2 19 8" xfId="12641"/>
    <cellStyle name="Comma 3 6 2 2 19 9" xfId="12642"/>
    <cellStyle name="Comma 3 6 2 2 2" xfId="12643"/>
    <cellStyle name="Comma 3 6 2 2 2 10" xfId="12644"/>
    <cellStyle name="Comma 3 6 2 2 2 11" xfId="12645"/>
    <cellStyle name="Comma 3 6 2 2 2 12" xfId="12646"/>
    <cellStyle name="Comma 3 6 2 2 2 13" xfId="12647"/>
    <cellStyle name="Comma 3 6 2 2 2 14" xfId="12648"/>
    <cellStyle name="Comma 3 6 2 2 2 15" xfId="12649"/>
    <cellStyle name="Comma 3 6 2 2 2 16" xfId="12650"/>
    <cellStyle name="Comma 3 6 2 2 2 17" xfId="12651"/>
    <cellStyle name="Comma 3 6 2 2 2 18" xfId="12652"/>
    <cellStyle name="Comma 3 6 2 2 2 19" xfId="12653"/>
    <cellStyle name="Comma 3 6 2 2 2 2" xfId="12654"/>
    <cellStyle name="Comma 3 6 2 2 2 20" xfId="12655"/>
    <cellStyle name="Comma 3 6 2 2 2 21" xfId="12656"/>
    <cellStyle name="Comma 3 6 2 2 2 22" xfId="12657"/>
    <cellStyle name="Comma 3 6 2 2 2 23" xfId="12658"/>
    <cellStyle name="Comma 3 6 2 2 2 24" xfId="12659"/>
    <cellStyle name="Comma 3 6 2 2 2 25" xfId="12660"/>
    <cellStyle name="Comma 3 6 2 2 2 26" xfId="12661"/>
    <cellStyle name="Comma 3 6 2 2 2 27" xfId="12662"/>
    <cellStyle name="Comma 3 6 2 2 2 28" xfId="12663"/>
    <cellStyle name="Comma 3 6 2 2 2 29" xfId="12664"/>
    <cellStyle name="Comma 3 6 2 2 2 3" xfId="12665"/>
    <cellStyle name="Comma 3 6 2 2 2 30" xfId="12666"/>
    <cellStyle name="Comma 3 6 2 2 2 31" xfId="12667"/>
    <cellStyle name="Comma 3 6 2 2 2 32" xfId="12668"/>
    <cellStyle name="Comma 3 6 2 2 2 33" xfId="12669"/>
    <cellStyle name="Comma 3 6 2 2 2 34" xfId="12670"/>
    <cellStyle name="Comma 3 6 2 2 2 35" xfId="12671"/>
    <cellStyle name="Comma 3 6 2 2 2 36" xfId="12672"/>
    <cellStyle name="Comma 3 6 2 2 2 37" xfId="12673"/>
    <cellStyle name="Comma 3 6 2 2 2 38" xfId="12674"/>
    <cellStyle name="Comma 3 6 2 2 2 39" xfId="12675"/>
    <cellStyle name="Comma 3 6 2 2 2 4" xfId="12676"/>
    <cellStyle name="Comma 3 6 2 2 2 40" xfId="12677"/>
    <cellStyle name="Comma 3 6 2 2 2 5" xfId="12678"/>
    <cellStyle name="Comma 3 6 2 2 2 6" xfId="12679"/>
    <cellStyle name="Comma 3 6 2 2 2 7" xfId="12680"/>
    <cellStyle name="Comma 3 6 2 2 2 8" xfId="12681"/>
    <cellStyle name="Comma 3 6 2 2 2 9" xfId="12682"/>
    <cellStyle name="Comma 3 6 2 2 20" xfId="12683"/>
    <cellStyle name="Comma 3 6 2 2 21" xfId="12684"/>
    <cellStyle name="Comma 3 6 2 2 22" xfId="12685"/>
    <cellStyle name="Comma 3 6 2 2 23" xfId="12686"/>
    <cellStyle name="Comma 3 6 2 2 24" xfId="12687"/>
    <cellStyle name="Comma 3 6 2 2 25" xfId="12688"/>
    <cellStyle name="Comma 3 6 2 2 26" xfId="12689"/>
    <cellStyle name="Comma 3 6 2 2 27" xfId="12690"/>
    <cellStyle name="Comma 3 6 2 2 28" xfId="12691"/>
    <cellStyle name="Comma 3 6 2 2 29" xfId="12692"/>
    <cellStyle name="Comma 3 6 2 2 3" xfId="12693"/>
    <cellStyle name="Comma 3 6 2 2 30" xfId="12694"/>
    <cellStyle name="Comma 3 6 2 2 31" xfId="12695"/>
    <cellStyle name="Comma 3 6 2 2 32" xfId="12696"/>
    <cellStyle name="Comma 3 6 2 2 33" xfId="12697"/>
    <cellStyle name="Comma 3 6 2 2 34" xfId="12698"/>
    <cellStyle name="Comma 3 6 2 2 35" xfId="12699"/>
    <cellStyle name="Comma 3 6 2 2 36" xfId="12700"/>
    <cellStyle name="Comma 3 6 2 2 37" xfId="12701"/>
    <cellStyle name="Comma 3 6 2 2 38" xfId="12702"/>
    <cellStyle name="Comma 3 6 2 2 39" xfId="12703"/>
    <cellStyle name="Comma 3 6 2 2 4" xfId="12704"/>
    <cellStyle name="Comma 3 6 2 2 40" xfId="12705"/>
    <cellStyle name="Comma 3 6 2 2 5" xfId="12706"/>
    <cellStyle name="Comma 3 6 2 2 6" xfId="12707"/>
    <cellStyle name="Comma 3 6 2 2 7" xfId="12708"/>
    <cellStyle name="Comma 3 6 2 2 8" xfId="12709"/>
    <cellStyle name="Comma 3 6 2 2 9" xfId="12710"/>
    <cellStyle name="Comma 3 6 2 2 9 10" xfId="12711"/>
    <cellStyle name="Comma 3 6 2 2 9 11" xfId="12712"/>
    <cellStyle name="Comma 3 6 2 2 9 12" xfId="12713"/>
    <cellStyle name="Comma 3 6 2 2 9 13" xfId="12714"/>
    <cellStyle name="Comma 3 6 2 2 9 14" xfId="12715"/>
    <cellStyle name="Comma 3 6 2 2 9 15" xfId="12716"/>
    <cellStyle name="Comma 3 6 2 2 9 16" xfId="12717"/>
    <cellStyle name="Comma 3 6 2 2 9 17" xfId="12718"/>
    <cellStyle name="Comma 3 6 2 2 9 18" xfId="12719"/>
    <cellStyle name="Comma 3 6 2 2 9 19" xfId="12720"/>
    <cellStyle name="Comma 3 6 2 2 9 2" xfId="12721"/>
    <cellStyle name="Comma 3 6 2 2 9 20" xfId="12722"/>
    <cellStyle name="Comma 3 6 2 2 9 21" xfId="12723"/>
    <cellStyle name="Comma 3 6 2 2 9 22" xfId="12724"/>
    <cellStyle name="Comma 3 6 2 2 9 3" xfId="12725"/>
    <cellStyle name="Comma 3 6 2 2 9 4" xfId="12726"/>
    <cellStyle name="Comma 3 6 2 2 9 5" xfId="12727"/>
    <cellStyle name="Comma 3 6 2 2 9 6" xfId="12728"/>
    <cellStyle name="Comma 3 6 2 2 9 7" xfId="12729"/>
    <cellStyle name="Comma 3 6 2 2 9 8" xfId="12730"/>
    <cellStyle name="Comma 3 6 2 2 9 9" xfId="12731"/>
    <cellStyle name="Comma 3 6 2 20" xfId="12732"/>
    <cellStyle name="Comma 3 6 2 21" xfId="12733"/>
    <cellStyle name="Comma 3 6 2 22" xfId="12734"/>
    <cellStyle name="Comma 3 6 2 23" xfId="12735"/>
    <cellStyle name="Comma 3 6 2 24" xfId="12736"/>
    <cellStyle name="Comma 3 6 2 25" xfId="12737"/>
    <cellStyle name="Comma 3 6 2 26" xfId="12738"/>
    <cellStyle name="Comma 3 6 2 27" xfId="12739"/>
    <cellStyle name="Comma 3 6 2 28" xfId="12740"/>
    <cellStyle name="Comma 3 6 2 29" xfId="12741"/>
    <cellStyle name="Comma 3 6 2 3" xfId="12742"/>
    <cellStyle name="Comma 3 6 2 30" xfId="12743"/>
    <cellStyle name="Comma 3 6 2 31" xfId="12744"/>
    <cellStyle name="Comma 3 6 2 32" xfId="12745"/>
    <cellStyle name="Comma 3 6 2 33" xfId="12746"/>
    <cellStyle name="Comma 3 6 2 34" xfId="12747"/>
    <cellStyle name="Comma 3 6 2 35" xfId="12748"/>
    <cellStyle name="Comma 3 6 2 36" xfId="12749"/>
    <cellStyle name="Comma 3 6 2 37" xfId="12750"/>
    <cellStyle name="Comma 3 6 2 38" xfId="12751"/>
    <cellStyle name="Comma 3 6 2 39" xfId="12752"/>
    <cellStyle name="Comma 3 6 2 4" xfId="12753"/>
    <cellStyle name="Comma 3 6 2 40" xfId="12754"/>
    <cellStyle name="Comma 3 6 2 41" xfId="12755"/>
    <cellStyle name="Comma 3 6 2 42" xfId="12756"/>
    <cellStyle name="Comma 3 6 2 43" xfId="12757"/>
    <cellStyle name="Comma 3 6 2 44" xfId="12758"/>
    <cellStyle name="Comma 3 6 2 45" xfId="12759"/>
    <cellStyle name="Comma 3 6 2 5" xfId="12760"/>
    <cellStyle name="Comma 3 6 2 6" xfId="12761"/>
    <cellStyle name="Comma 3 6 2 7" xfId="12762"/>
    <cellStyle name="Comma 3 6 2 8" xfId="12763"/>
    <cellStyle name="Comma 3 6 2 9" xfId="12764"/>
    <cellStyle name="Comma 3 6 20" xfId="12765"/>
    <cellStyle name="Comma 3 6 20 10" xfId="12766"/>
    <cellStyle name="Comma 3 6 20 11" xfId="12767"/>
    <cellStyle name="Comma 3 6 20 12" xfId="12768"/>
    <cellStyle name="Comma 3 6 20 13" xfId="12769"/>
    <cellStyle name="Comma 3 6 20 14" xfId="12770"/>
    <cellStyle name="Comma 3 6 20 15" xfId="12771"/>
    <cellStyle name="Comma 3 6 20 16" xfId="12772"/>
    <cellStyle name="Comma 3 6 20 17" xfId="12773"/>
    <cellStyle name="Comma 3 6 20 18" xfId="12774"/>
    <cellStyle name="Comma 3 6 20 19" xfId="12775"/>
    <cellStyle name="Comma 3 6 20 2" xfId="12776"/>
    <cellStyle name="Comma 3 6 20 20" xfId="12777"/>
    <cellStyle name="Comma 3 6 20 21" xfId="12778"/>
    <cellStyle name="Comma 3 6 20 22" xfId="12779"/>
    <cellStyle name="Comma 3 6 20 3" xfId="12780"/>
    <cellStyle name="Comma 3 6 20 4" xfId="12781"/>
    <cellStyle name="Comma 3 6 20 5" xfId="12782"/>
    <cellStyle name="Comma 3 6 20 6" xfId="12783"/>
    <cellStyle name="Comma 3 6 20 7" xfId="12784"/>
    <cellStyle name="Comma 3 6 20 8" xfId="12785"/>
    <cellStyle name="Comma 3 6 20 9" xfId="12786"/>
    <cellStyle name="Comma 3 6 21" xfId="12787"/>
    <cellStyle name="Comma 3 6 21 10" xfId="12788"/>
    <cellStyle name="Comma 3 6 21 11" xfId="12789"/>
    <cellStyle name="Comma 3 6 21 12" xfId="12790"/>
    <cellStyle name="Comma 3 6 21 13" xfId="12791"/>
    <cellStyle name="Comma 3 6 21 14" xfId="12792"/>
    <cellStyle name="Comma 3 6 21 15" xfId="12793"/>
    <cellStyle name="Comma 3 6 21 16" xfId="12794"/>
    <cellStyle name="Comma 3 6 21 17" xfId="12795"/>
    <cellStyle name="Comma 3 6 21 18" xfId="12796"/>
    <cellStyle name="Comma 3 6 21 19" xfId="12797"/>
    <cellStyle name="Comma 3 6 21 2" xfId="12798"/>
    <cellStyle name="Comma 3 6 21 20" xfId="12799"/>
    <cellStyle name="Comma 3 6 21 21" xfId="12800"/>
    <cellStyle name="Comma 3 6 21 22" xfId="12801"/>
    <cellStyle name="Comma 3 6 21 3" xfId="12802"/>
    <cellStyle name="Comma 3 6 21 4" xfId="12803"/>
    <cellStyle name="Comma 3 6 21 5" xfId="12804"/>
    <cellStyle name="Comma 3 6 21 6" xfId="12805"/>
    <cellStyle name="Comma 3 6 21 7" xfId="12806"/>
    <cellStyle name="Comma 3 6 21 8" xfId="12807"/>
    <cellStyle name="Comma 3 6 21 9" xfId="12808"/>
    <cellStyle name="Comma 3 6 22" xfId="12809"/>
    <cellStyle name="Comma 3 6 22 10" xfId="12810"/>
    <cellStyle name="Comma 3 6 22 11" xfId="12811"/>
    <cellStyle name="Comma 3 6 22 12" xfId="12812"/>
    <cellStyle name="Comma 3 6 22 13" xfId="12813"/>
    <cellStyle name="Comma 3 6 22 14" xfId="12814"/>
    <cellStyle name="Comma 3 6 22 15" xfId="12815"/>
    <cellStyle name="Comma 3 6 22 16" xfId="12816"/>
    <cellStyle name="Comma 3 6 22 17" xfId="12817"/>
    <cellStyle name="Comma 3 6 22 18" xfId="12818"/>
    <cellStyle name="Comma 3 6 22 19" xfId="12819"/>
    <cellStyle name="Comma 3 6 22 2" xfId="12820"/>
    <cellStyle name="Comma 3 6 22 20" xfId="12821"/>
    <cellStyle name="Comma 3 6 22 21" xfId="12822"/>
    <cellStyle name="Comma 3 6 22 22" xfId="12823"/>
    <cellStyle name="Comma 3 6 22 3" xfId="12824"/>
    <cellStyle name="Comma 3 6 22 4" xfId="12825"/>
    <cellStyle name="Comma 3 6 22 5" xfId="12826"/>
    <cellStyle name="Comma 3 6 22 6" xfId="12827"/>
    <cellStyle name="Comma 3 6 22 7" xfId="12828"/>
    <cellStyle name="Comma 3 6 22 8" xfId="12829"/>
    <cellStyle name="Comma 3 6 22 9" xfId="12830"/>
    <cellStyle name="Comma 3 6 23" xfId="12831"/>
    <cellStyle name="Comma 3 6 23 10" xfId="12832"/>
    <cellStyle name="Comma 3 6 23 11" xfId="12833"/>
    <cellStyle name="Comma 3 6 23 12" xfId="12834"/>
    <cellStyle name="Comma 3 6 23 13" xfId="12835"/>
    <cellStyle name="Comma 3 6 23 14" xfId="12836"/>
    <cellStyle name="Comma 3 6 23 15" xfId="12837"/>
    <cellStyle name="Comma 3 6 23 16" xfId="12838"/>
    <cellStyle name="Comma 3 6 23 17" xfId="12839"/>
    <cellStyle name="Comma 3 6 23 18" xfId="12840"/>
    <cellStyle name="Comma 3 6 23 19" xfId="12841"/>
    <cellStyle name="Comma 3 6 23 2" xfId="12842"/>
    <cellStyle name="Comma 3 6 23 20" xfId="12843"/>
    <cellStyle name="Comma 3 6 23 21" xfId="12844"/>
    <cellStyle name="Comma 3 6 23 22" xfId="12845"/>
    <cellStyle name="Comma 3 6 23 3" xfId="12846"/>
    <cellStyle name="Comma 3 6 23 4" xfId="12847"/>
    <cellStyle name="Comma 3 6 23 5" xfId="12848"/>
    <cellStyle name="Comma 3 6 23 6" xfId="12849"/>
    <cellStyle name="Comma 3 6 23 7" xfId="12850"/>
    <cellStyle name="Comma 3 6 23 8" xfId="12851"/>
    <cellStyle name="Comma 3 6 23 9" xfId="12852"/>
    <cellStyle name="Comma 3 6 24" xfId="12853"/>
    <cellStyle name="Comma 3 6 24 10" xfId="12854"/>
    <cellStyle name="Comma 3 6 24 11" xfId="12855"/>
    <cellStyle name="Comma 3 6 24 12" xfId="12856"/>
    <cellStyle name="Comma 3 6 24 13" xfId="12857"/>
    <cellStyle name="Comma 3 6 24 14" xfId="12858"/>
    <cellStyle name="Comma 3 6 24 15" xfId="12859"/>
    <cellStyle name="Comma 3 6 24 16" xfId="12860"/>
    <cellStyle name="Comma 3 6 24 17" xfId="12861"/>
    <cellStyle name="Comma 3 6 24 18" xfId="12862"/>
    <cellStyle name="Comma 3 6 24 19" xfId="12863"/>
    <cellStyle name="Comma 3 6 24 2" xfId="12864"/>
    <cellStyle name="Comma 3 6 24 20" xfId="12865"/>
    <cellStyle name="Comma 3 6 24 21" xfId="12866"/>
    <cellStyle name="Comma 3 6 24 22" xfId="12867"/>
    <cellStyle name="Comma 3 6 24 3" xfId="12868"/>
    <cellStyle name="Comma 3 6 24 4" xfId="12869"/>
    <cellStyle name="Comma 3 6 24 5" xfId="12870"/>
    <cellStyle name="Comma 3 6 24 6" xfId="12871"/>
    <cellStyle name="Comma 3 6 24 7" xfId="12872"/>
    <cellStyle name="Comma 3 6 24 8" xfId="12873"/>
    <cellStyle name="Comma 3 6 24 9" xfId="12874"/>
    <cellStyle name="Comma 3 6 25" xfId="12875"/>
    <cellStyle name="Comma 3 6 26" xfId="12876"/>
    <cellStyle name="Comma 3 6 27" xfId="12877"/>
    <cellStyle name="Comma 3 6 28" xfId="12878"/>
    <cellStyle name="Comma 3 6 29" xfId="12879"/>
    <cellStyle name="Comma 3 6 3" xfId="12880"/>
    <cellStyle name="Comma 3 6 3 10" xfId="12881"/>
    <cellStyle name="Comma 3 6 3 11" xfId="12882"/>
    <cellStyle name="Comma 3 6 3 12" xfId="12883"/>
    <cellStyle name="Comma 3 6 3 13" xfId="12884"/>
    <cellStyle name="Comma 3 6 3 14" xfId="12885"/>
    <cellStyle name="Comma 3 6 3 15" xfId="12886"/>
    <cellStyle name="Comma 3 6 3 16" xfId="12887"/>
    <cellStyle name="Comma 3 6 3 17" xfId="12888"/>
    <cellStyle name="Comma 3 6 3 18" xfId="12889"/>
    <cellStyle name="Comma 3 6 3 19" xfId="12890"/>
    <cellStyle name="Comma 3 6 3 2" xfId="12891"/>
    <cellStyle name="Comma 3 6 3 2 10" xfId="12892"/>
    <cellStyle name="Comma 3 6 3 2 10 10" xfId="12893"/>
    <cellStyle name="Comma 3 6 3 2 10 11" xfId="12894"/>
    <cellStyle name="Comma 3 6 3 2 10 12" xfId="12895"/>
    <cellStyle name="Comma 3 6 3 2 10 13" xfId="12896"/>
    <cellStyle name="Comma 3 6 3 2 10 14" xfId="12897"/>
    <cellStyle name="Comma 3 6 3 2 10 15" xfId="12898"/>
    <cellStyle name="Comma 3 6 3 2 10 16" xfId="12899"/>
    <cellStyle name="Comma 3 6 3 2 10 17" xfId="12900"/>
    <cellStyle name="Comma 3 6 3 2 10 18" xfId="12901"/>
    <cellStyle name="Comma 3 6 3 2 10 19" xfId="12902"/>
    <cellStyle name="Comma 3 6 3 2 10 2" xfId="12903"/>
    <cellStyle name="Comma 3 6 3 2 10 20" xfId="12904"/>
    <cellStyle name="Comma 3 6 3 2 10 21" xfId="12905"/>
    <cellStyle name="Comma 3 6 3 2 10 22" xfId="12906"/>
    <cellStyle name="Comma 3 6 3 2 10 3" xfId="12907"/>
    <cellStyle name="Comma 3 6 3 2 10 4" xfId="12908"/>
    <cellStyle name="Comma 3 6 3 2 10 5" xfId="12909"/>
    <cellStyle name="Comma 3 6 3 2 10 6" xfId="12910"/>
    <cellStyle name="Comma 3 6 3 2 10 7" xfId="12911"/>
    <cellStyle name="Comma 3 6 3 2 10 8" xfId="12912"/>
    <cellStyle name="Comma 3 6 3 2 10 9" xfId="12913"/>
    <cellStyle name="Comma 3 6 3 2 11" xfId="12914"/>
    <cellStyle name="Comma 3 6 3 2 11 10" xfId="12915"/>
    <cellStyle name="Comma 3 6 3 2 11 11" xfId="12916"/>
    <cellStyle name="Comma 3 6 3 2 11 12" xfId="12917"/>
    <cellStyle name="Comma 3 6 3 2 11 13" xfId="12918"/>
    <cellStyle name="Comma 3 6 3 2 11 14" xfId="12919"/>
    <cellStyle name="Comma 3 6 3 2 11 15" xfId="12920"/>
    <cellStyle name="Comma 3 6 3 2 11 16" xfId="12921"/>
    <cellStyle name="Comma 3 6 3 2 11 17" xfId="12922"/>
    <cellStyle name="Comma 3 6 3 2 11 18" xfId="12923"/>
    <cellStyle name="Comma 3 6 3 2 11 19" xfId="12924"/>
    <cellStyle name="Comma 3 6 3 2 11 2" xfId="12925"/>
    <cellStyle name="Comma 3 6 3 2 11 20" xfId="12926"/>
    <cellStyle name="Comma 3 6 3 2 11 21" xfId="12927"/>
    <cellStyle name="Comma 3 6 3 2 11 22" xfId="12928"/>
    <cellStyle name="Comma 3 6 3 2 11 3" xfId="12929"/>
    <cellStyle name="Comma 3 6 3 2 11 4" xfId="12930"/>
    <cellStyle name="Comma 3 6 3 2 11 5" xfId="12931"/>
    <cellStyle name="Comma 3 6 3 2 11 6" xfId="12932"/>
    <cellStyle name="Comma 3 6 3 2 11 7" xfId="12933"/>
    <cellStyle name="Comma 3 6 3 2 11 8" xfId="12934"/>
    <cellStyle name="Comma 3 6 3 2 11 9" xfId="12935"/>
    <cellStyle name="Comma 3 6 3 2 12" xfId="12936"/>
    <cellStyle name="Comma 3 6 3 2 12 10" xfId="12937"/>
    <cellStyle name="Comma 3 6 3 2 12 11" xfId="12938"/>
    <cellStyle name="Comma 3 6 3 2 12 12" xfId="12939"/>
    <cellStyle name="Comma 3 6 3 2 12 13" xfId="12940"/>
    <cellStyle name="Comma 3 6 3 2 12 14" xfId="12941"/>
    <cellStyle name="Comma 3 6 3 2 12 15" xfId="12942"/>
    <cellStyle name="Comma 3 6 3 2 12 16" xfId="12943"/>
    <cellStyle name="Comma 3 6 3 2 12 17" xfId="12944"/>
    <cellStyle name="Comma 3 6 3 2 12 18" xfId="12945"/>
    <cellStyle name="Comma 3 6 3 2 12 19" xfId="12946"/>
    <cellStyle name="Comma 3 6 3 2 12 2" xfId="12947"/>
    <cellStyle name="Comma 3 6 3 2 12 20" xfId="12948"/>
    <cellStyle name="Comma 3 6 3 2 12 21" xfId="12949"/>
    <cellStyle name="Comma 3 6 3 2 12 22" xfId="12950"/>
    <cellStyle name="Comma 3 6 3 2 12 3" xfId="12951"/>
    <cellStyle name="Comma 3 6 3 2 12 4" xfId="12952"/>
    <cellStyle name="Comma 3 6 3 2 12 5" xfId="12953"/>
    <cellStyle name="Comma 3 6 3 2 12 6" xfId="12954"/>
    <cellStyle name="Comma 3 6 3 2 12 7" xfId="12955"/>
    <cellStyle name="Comma 3 6 3 2 12 8" xfId="12956"/>
    <cellStyle name="Comma 3 6 3 2 12 9" xfId="12957"/>
    <cellStyle name="Comma 3 6 3 2 13" xfId="12958"/>
    <cellStyle name="Comma 3 6 3 2 13 10" xfId="12959"/>
    <cellStyle name="Comma 3 6 3 2 13 11" xfId="12960"/>
    <cellStyle name="Comma 3 6 3 2 13 12" xfId="12961"/>
    <cellStyle name="Comma 3 6 3 2 13 13" xfId="12962"/>
    <cellStyle name="Comma 3 6 3 2 13 14" xfId="12963"/>
    <cellStyle name="Comma 3 6 3 2 13 15" xfId="12964"/>
    <cellStyle name="Comma 3 6 3 2 13 16" xfId="12965"/>
    <cellStyle name="Comma 3 6 3 2 13 17" xfId="12966"/>
    <cellStyle name="Comma 3 6 3 2 13 18" xfId="12967"/>
    <cellStyle name="Comma 3 6 3 2 13 19" xfId="12968"/>
    <cellStyle name="Comma 3 6 3 2 13 2" xfId="12969"/>
    <cellStyle name="Comma 3 6 3 2 13 20" xfId="12970"/>
    <cellStyle name="Comma 3 6 3 2 13 21" xfId="12971"/>
    <cellStyle name="Comma 3 6 3 2 13 22" xfId="12972"/>
    <cellStyle name="Comma 3 6 3 2 13 3" xfId="12973"/>
    <cellStyle name="Comma 3 6 3 2 13 4" xfId="12974"/>
    <cellStyle name="Comma 3 6 3 2 13 5" xfId="12975"/>
    <cellStyle name="Comma 3 6 3 2 13 6" xfId="12976"/>
    <cellStyle name="Comma 3 6 3 2 13 7" xfId="12977"/>
    <cellStyle name="Comma 3 6 3 2 13 8" xfId="12978"/>
    <cellStyle name="Comma 3 6 3 2 13 9" xfId="12979"/>
    <cellStyle name="Comma 3 6 3 2 14" xfId="12980"/>
    <cellStyle name="Comma 3 6 3 2 14 10" xfId="12981"/>
    <cellStyle name="Comma 3 6 3 2 14 11" xfId="12982"/>
    <cellStyle name="Comma 3 6 3 2 14 12" xfId="12983"/>
    <cellStyle name="Comma 3 6 3 2 14 13" xfId="12984"/>
    <cellStyle name="Comma 3 6 3 2 14 14" xfId="12985"/>
    <cellStyle name="Comma 3 6 3 2 14 15" xfId="12986"/>
    <cellStyle name="Comma 3 6 3 2 14 16" xfId="12987"/>
    <cellStyle name="Comma 3 6 3 2 14 17" xfId="12988"/>
    <cellStyle name="Comma 3 6 3 2 14 18" xfId="12989"/>
    <cellStyle name="Comma 3 6 3 2 14 19" xfId="12990"/>
    <cellStyle name="Comma 3 6 3 2 14 2" xfId="12991"/>
    <cellStyle name="Comma 3 6 3 2 14 20" xfId="12992"/>
    <cellStyle name="Comma 3 6 3 2 14 21" xfId="12993"/>
    <cellStyle name="Comma 3 6 3 2 14 22" xfId="12994"/>
    <cellStyle name="Comma 3 6 3 2 14 3" xfId="12995"/>
    <cellStyle name="Comma 3 6 3 2 14 4" xfId="12996"/>
    <cellStyle name="Comma 3 6 3 2 14 5" xfId="12997"/>
    <cellStyle name="Comma 3 6 3 2 14 6" xfId="12998"/>
    <cellStyle name="Comma 3 6 3 2 14 7" xfId="12999"/>
    <cellStyle name="Comma 3 6 3 2 14 8" xfId="13000"/>
    <cellStyle name="Comma 3 6 3 2 14 9" xfId="13001"/>
    <cellStyle name="Comma 3 6 3 2 15" xfId="13002"/>
    <cellStyle name="Comma 3 6 3 2 15 10" xfId="13003"/>
    <cellStyle name="Comma 3 6 3 2 15 11" xfId="13004"/>
    <cellStyle name="Comma 3 6 3 2 15 12" xfId="13005"/>
    <cellStyle name="Comma 3 6 3 2 15 13" xfId="13006"/>
    <cellStyle name="Comma 3 6 3 2 15 14" xfId="13007"/>
    <cellStyle name="Comma 3 6 3 2 15 15" xfId="13008"/>
    <cellStyle name="Comma 3 6 3 2 15 16" xfId="13009"/>
    <cellStyle name="Comma 3 6 3 2 15 17" xfId="13010"/>
    <cellStyle name="Comma 3 6 3 2 15 18" xfId="13011"/>
    <cellStyle name="Comma 3 6 3 2 15 19" xfId="13012"/>
    <cellStyle name="Comma 3 6 3 2 15 2" xfId="13013"/>
    <cellStyle name="Comma 3 6 3 2 15 20" xfId="13014"/>
    <cellStyle name="Comma 3 6 3 2 15 21" xfId="13015"/>
    <cellStyle name="Comma 3 6 3 2 15 22" xfId="13016"/>
    <cellStyle name="Comma 3 6 3 2 15 3" xfId="13017"/>
    <cellStyle name="Comma 3 6 3 2 15 4" xfId="13018"/>
    <cellStyle name="Comma 3 6 3 2 15 5" xfId="13019"/>
    <cellStyle name="Comma 3 6 3 2 15 6" xfId="13020"/>
    <cellStyle name="Comma 3 6 3 2 15 7" xfId="13021"/>
    <cellStyle name="Comma 3 6 3 2 15 8" xfId="13022"/>
    <cellStyle name="Comma 3 6 3 2 15 9" xfId="13023"/>
    <cellStyle name="Comma 3 6 3 2 16" xfId="13024"/>
    <cellStyle name="Comma 3 6 3 2 16 10" xfId="13025"/>
    <cellStyle name="Comma 3 6 3 2 16 11" xfId="13026"/>
    <cellStyle name="Comma 3 6 3 2 16 12" xfId="13027"/>
    <cellStyle name="Comma 3 6 3 2 16 13" xfId="13028"/>
    <cellStyle name="Comma 3 6 3 2 16 14" xfId="13029"/>
    <cellStyle name="Comma 3 6 3 2 16 15" xfId="13030"/>
    <cellStyle name="Comma 3 6 3 2 16 16" xfId="13031"/>
    <cellStyle name="Comma 3 6 3 2 16 17" xfId="13032"/>
    <cellStyle name="Comma 3 6 3 2 16 18" xfId="13033"/>
    <cellStyle name="Comma 3 6 3 2 16 19" xfId="13034"/>
    <cellStyle name="Comma 3 6 3 2 16 2" xfId="13035"/>
    <cellStyle name="Comma 3 6 3 2 16 20" xfId="13036"/>
    <cellStyle name="Comma 3 6 3 2 16 21" xfId="13037"/>
    <cellStyle name="Comma 3 6 3 2 16 22" xfId="13038"/>
    <cellStyle name="Comma 3 6 3 2 16 3" xfId="13039"/>
    <cellStyle name="Comma 3 6 3 2 16 4" xfId="13040"/>
    <cellStyle name="Comma 3 6 3 2 16 5" xfId="13041"/>
    <cellStyle name="Comma 3 6 3 2 16 6" xfId="13042"/>
    <cellStyle name="Comma 3 6 3 2 16 7" xfId="13043"/>
    <cellStyle name="Comma 3 6 3 2 16 8" xfId="13044"/>
    <cellStyle name="Comma 3 6 3 2 16 9" xfId="13045"/>
    <cellStyle name="Comma 3 6 3 2 17" xfId="13046"/>
    <cellStyle name="Comma 3 6 3 2 17 10" xfId="13047"/>
    <cellStyle name="Comma 3 6 3 2 17 11" xfId="13048"/>
    <cellStyle name="Comma 3 6 3 2 17 12" xfId="13049"/>
    <cellStyle name="Comma 3 6 3 2 17 13" xfId="13050"/>
    <cellStyle name="Comma 3 6 3 2 17 14" xfId="13051"/>
    <cellStyle name="Comma 3 6 3 2 17 15" xfId="13052"/>
    <cellStyle name="Comma 3 6 3 2 17 16" xfId="13053"/>
    <cellStyle name="Comma 3 6 3 2 17 17" xfId="13054"/>
    <cellStyle name="Comma 3 6 3 2 17 18" xfId="13055"/>
    <cellStyle name="Comma 3 6 3 2 17 19" xfId="13056"/>
    <cellStyle name="Comma 3 6 3 2 17 2" xfId="13057"/>
    <cellStyle name="Comma 3 6 3 2 17 20" xfId="13058"/>
    <cellStyle name="Comma 3 6 3 2 17 21" xfId="13059"/>
    <cellStyle name="Comma 3 6 3 2 17 22" xfId="13060"/>
    <cellStyle name="Comma 3 6 3 2 17 3" xfId="13061"/>
    <cellStyle name="Comma 3 6 3 2 17 4" xfId="13062"/>
    <cellStyle name="Comma 3 6 3 2 17 5" xfId="13063"/>
    <cellStyle name="Comma 3 6 3 2 17 6" xfId="13064"/>
    <cellStyle name="Comma 3 6 3 2 17 7" xfId="13065"/>
    <cellStyle name="Comma 3 6 3 2 17 8" xfId="13066"/>
    <cellStyle name="Comma 3 6 3 2 17 9" xfId="13067"/>
    <cellStyle name="Comma 3 6 3 2 18" xfId="13068"/>
    <cellStyle name="Comma 3 6 3 2 18 10" xfId="13069"/>
    <cellStyle name="Comma 3 6 3 2 18 11" xfId="13070"/>
    <cellStyle name="Comma 3 6 3 2 18 12" xfId="13071"/>
    <cellStyle name="Comma 3 6 3 2 18 13" xfId="13072"/>
    <cellStyle name="Comma 3 6 3 2 18 14" xfId="13073"/>
    <cellStyle name="Comma 3 6 3 2 18 15" xfId="13074"/>
    <cellStyle name="Comma 3 6 3 2 18 16" xfId="13075"/>
    <cellStyle name="Comma 3 6 3 2 18 17" xfId="13076"/>
    <cellStyle name="Comma 3 6 3 2 18 18" xfId="13077"/>
    <cellStyle name="Comma 3 6 3 2 18 19" xfId="13078"/>
    <cellStyle name="Comma 3 6 3 2 18 2" xfId="13079"/>
    <cellStyle name="Comma 3 6 3 2 18 20" xfId="13080"/>
    <cellStyle name="Comma 3 6 3 2 18 21" xfId="13081"/>
    <cellStyle name="Comma 3 6 3 2 18 22" xfId="13082"/>
    <cellStyle name="Comma 3 6 3 2 18 3" xfId="13083"/>
    <cellStyle name="Comma 3 6 3 2 18 4" xfId="13084"/>
    <cellStyle name="Comma 3 6 3 2 18 5" xfId="13085"/>
    <cellStyle name="Comma 3 6 3 2 18 6" xfId="13086"/>
    <cellStyle name="Comma 3 6 3 2 18 7" xfId="13087"/>
    <cellStyle name="Comma 3 6 3 2 18 8" xfId="13088"/>
    <cellStyle name="Comma 3 6 3 2 18 9" xfId="13089"/>
    <cellStyle name="Comma 3 6 3 2 19" xfId="13090"/>
    <cellStyle name="Comma 3 6 3 2 19 10" xfId="13091"/>
    <cellStyle name="Comma 3 6 3 2 19 11" xfId="13092"/>
    <cellStyle name="Comma 3 6 3 2 19 12" xfId="13093"/>
    <cellStyle name="Comma 3 6 3 2 19 13" xfId="13094"/>
    <cellStyle name="Comma 3 6 3 2 19 14" xfId="13095"/>
    <cellStyle name="Comma 3 6 3 2 19 15" xfId="13096"/>
    <cellStyle name="Comma 3 6 3 2 19 16" xfId="13097"/>
    <cellStyle name="Comma 3 6 3 2 19 17" xfId="13098"/>
    <cellStyle name="Comma 3 6 3 2 19 18" xfId="13099"/>
    <cellStyle name="Comma 3 6 3 2 19 19" xfId="13100"/>
    <cellStyle name="Comma 3 6 3 2 19 2" xfId="13101"/>
    <cellStyle name="Comma 3 6 3 2 19 20" xfId="13102"/>
    <cellStyle name="Comma 3 6 3 2 19 21" xfId="13103"/>
    <cellStyle name="Comma 3 6 3 2 19 22" xfId="13104"/>
    <cellStyle name="Comma 3 6 3 2 19 3" xfId="13105"/>
    <cellStyle name="Comma 3 6 3 2 19 4" xfId="13106"/>
    <cellStyle name="Comma 3 6 3 2 19 5" xfId="13107"/>
    <cellStyle name="Comma 3 6 3 2 19 6" xfId="13108"/>
    <cellStyle name="Comma 3 6 3 2 19 7" xfId="13109"/>
    <cellStyle name="Comma 3 6 3 2 19 8" xfId="13110"/>
    <cellStyle name="Comma 3 6 3 2 19 9" xfId="13111"/>
    <cellStyle name="Comma 3 6 3 2 2" xfId="13112"/>
    <cellStyle name="Comma 3 6 3 2 20" xfId="13113"/>
    <cellStyle name="Comma 3 6 3 2 21" xfId="13114"/>
    <cellStyle name="Comma 3 6 3 2 22" xfId="13115"/>
    <cellStyle name="Comma 3 6 3 2 23" xfId="13116"/>
    <cellStyle name="Comma 3 6 3 2 24" xfId="13117"/>
    <cellStyle name="Comma 3 6 3 2 25" xfId="13118"/>
    <cellStyle name="Comma 3 6 3 2 26" xfId="13119"/>
    <cellStyle name="Comma 3 6 3 2 27" xfId="13120"/>
    <cellStyle name="Comma 3 6 3 2 28" xfId="13121"/>
    <cellStyle name="Comma 3 6 3 2 29" xfId="13122"/>
    <cellStyle name="Comma 3 6 3 2 3" xfId="13123"/>
    <cellStyle name="Comma 3 6 3 2 30" xfId="13124"/>
    <cellStyle name="Comma 3 6 3 2 31" xfId="13125"/>
    <cellStyle name="Comma 3 6 3 2 32" xfId="13126"/>
    <cellStyle name="Comma 3 6 3 2 33" xfId="13127"/>
    <cellStyle name="Comma 3 6 3 2 34" xfId="13128"/>
    <cellStyle name="Comma 3 6 3 2 35" xfId="13129"/>
    <cellStyle name="Comma 3 6 3 2 36" xfId="13130"/>
    <cellStyle name="Comma 3 6 3 2 37" xfId="13131"/>
    <cellStyle name="Comma 3 6 3 2 38" xfId="13132"/>
    <cellStyle name="Comma 3 6 3 2 39" xfId="13133"/>
    <cellStyle name="Comma 3 6 3 2 4" xfId="13134"/>
    <cellStyle name="Comma 3 6 3 2 40" xfId="13135"/>
    <cellStyle name="Comma 3 6 3 2 5" xfId="13136"/>
    <cellStyle name="Comma 3 6 3 2 6" xfId="13137"/>
    <cellStyle name="Comma 3 6 3 2 7" xfId="13138"/>
    <cellStyle name="Comma 3 6 3 2 8" xfId="13139"/>
    <cellStyle name="Comma 3 6 3 2 9" xfId="13140"/>
    <cellStyle name="Comma 3 6 3 2 9 10" xfId="13141"/>
    <cellStyle name="Comma 3 6 3 2 9 11" xfId="13142"/>
    <cellStyle name="Comma 3 6 3 2 9 12" xfId="13143"/>
    <cellStyle name="Comma 3 6 3 2 9 13" xfId="13144"/>
    <cellStyle name="Comma 3 6 3 2 9 14" xfId="13145"/>
    <cellStyle name="Comma 3 6 3 2 9 15" xfId="13146"/>
    <cellStyle name="Comma 3 6 3 2 9 16" xfId="13147"/>
    <cellStyle name="Comma 3 6 3 2 9 17" xfId="13148"/>
    <cellStyle name="Comma 3 6 3 2 9 18" xfId="13149"/>
    <cellStyle name="Comma 3 6 3 2 9 19" xfId="13150"/>
    <cellStyle name="Comma 3 6 3 2 9 2" xfId="13151"/>
    <cellStyle name="Comma 3 6 3 2 9 20" xfId="13152"/>
    <cellStyle name="Comma 3 6 3 2 9 21" xfId="13153"/>
    <cellStyle name="Comma 3 6 3 2 9 22" xfId="13154"/>
    <cellStyle name="Comma 3 6 3 2 9 3" xfId="13155"/>
    <cellStyle name="Comma 3 6 3 2 9 4" xfId="13156"/>
    <cellStyle name="Comma 3 6 3 2 9 5" xfId="13157"/>
    <cellStyle name="Comma 3 6 3 2 9 6" xfId="13158"/>
    <cellStyle name="Comma 3 6 3 2 9 7" xfId="13159"/>
    <cellStyle name="Comma 3 6 3 2 9 8" xfId="13160"/>
    <cellStyle name="Comma 3 6 3 2 9 9" xfId="13161"/>
    <cellStyle name="Comma 3 6 3 20" xfId="13162"/>
    <cellStyle name="Comma 3 6 3 21" xfId="13163"/>
    <cellStyle name="Comma 3 6 3 22" xfId="13164"/>
    <cellStyle name="Comma 3 6 3 23" xfId="13165"/>
    <cellStyle name="Comma 3 6 3 24" xfId="13166"/>
    <cellStyle name="Comma 3 6 3 25" xfId="13167"/>
    <cellStyle name="Comma 3 6 3 26" xfId="13168"/>
    <cellStyle name="Comma 3 6 3 27" xfId="13169"/>
    <cellStyle name="Comma 3 6 3 28" xfId="13170"/>
    <cellStyle name="Comma 3 6 3 29" xfId="13171"/>
    <cellStyle name="Comma 3 6 3 3" xfId="13172"/>
    <cellStyle name="Comma 3 6 3 30" xfId="13173"/>
    <cellStyle name="Comma 3 6 3 31" xfId="13174"/>
    <cellStyle name="Comma 3 6 3 32" xfId="13175"/>
    <cellStyle name="Comma 3 6 3 33" xfId="13176"/>
    <cellStyle name="Comma 3 6 3 34" xfId="13177"/>
    <cellStyle name="Comma 3 6 3 35" xfId="13178"/>
    <cellStyle name="Comma 3 6 3 36" xfId="13179"/>
    <cellStyle name="Comma 3 6 3 37" xfId="13180"/>
    <cellStyle name="Comma 3 6 3 38" xfId="13181"/>
    <cellStyle name="Comma 3 6 3 39" xfId="13182"/>
    <cellStyle name="Comma 3 6 3 4" xfId="13183"/>
    <cellStyle name="Comma 3 6 3 40" xfId="13184"/>
    <cellStyle name="Comma 3 6 3 5" xfId="13185"/>
    <cellStyle name="Comma 3 6 3 6" xfId="13186"/>
    <cellStyle name="Comma 3 6 3 7" xfId="13187"/>
    <cellStyle name="Comma 3 6 3 8" xfId="13188"/>
    <cellStyle name="Comma 3 6 3 9" xfId="13189"/>
    <cellStyle name="Comma 3 6 30" xfId="13190"/>
    <cellStyle name="Comma 3 6 31" xfId="13191"/>
    <cellStyle name="Comma 3 6 32" xfId="13192"/>
    <cellStyle name="Comma 3 6 33" xfId="13193"/>
    <cellStyle name="Comma 3 6 34" xfId="13194"/>
    <cellStyle name="Comma 3 6 35" xfId="13195"/>
    <cellStyle name="Comma 3 6 36" xfId="13196"/>
    <cellStyle name="Comma 3 6 37" xfId="13197"/>
    <cellStyle name="Comma 3 6 38" xfId="13198"/>
    <cellStyle name="Comma 3 6 39" xfId="13199"/>
    <cellStyle name="Comma 3 6 4" xfId="13200"/>
    <cellStyle name="Comma 3 6 4 10" xfId="13201"/>
    <cellStyle name="Comma 3 6 4 10 10" xfId="13202"/>
    <cellStyle name="Comma 3 6 4 10 11" xfId="13203"/>
    <cellStyle name="Comma 3 6 4 10 12" xfId="13204"/>
    <cellStyle name="Comma 3 6 4 10 13" xfId="13205"/>
    <cellStyle name="Comma 3 6 4 10 14" xfId="13206"/>
    <cellStyle name="Comma 3 6 4 10 15" xfId="13207"/>
    <cellStyle name="Comma 3 6 4 10 16" xfId="13208"/>
    <cellStyle name="Comma 3 6 4 10 17" xfId="13209"/>
    <cellStyle name="Comma 3 6 4 10 18" xfId="13210"/>
    <cellStyle name="Comma 3 6 4 10 19" xfId="13211"/>
    <cellStyle name="Comma 3 6 4 10 2" xfId="13212"/>
    <cellStyle name="Comma 3 6 4 10 20" xfId="13213"/>
    <cellStyle name="Comma 3 6 4 10 21" xfId="13214"/>
    <cellStyle name="Comma 3 6 4 10 22" xfId="13215"/>
    <cellStyle name="Comma 3 6 4 10 3" xfId="13216"/>
    <cellStyle name="Comma 3 6 4 10 4" xfId="13217"/>
    <cellStyle name="Comma 3 6 4 10 5" xfId="13218"/>
    <cellStyle name="Comma 3 6 4 10 6" xfId="13219"/>
    <cellStyle name="Comma 3 6 4 10 7" xfId="13220"/>
    <cellStyle name="Comma 3 6 4 10 8" xfId="13221"/>
    <cellStyle name="Comma 3 6 4 10 9" xfId="13222"/>
    <cellStyle name="Comma 3 6 4 11" xfId="13223"/>
    <cellStyle name="Comma 3 6 4 11 10" xfId="13224"/>
    <cellStyle name="Comma 3 6 4 11 11" xfId="13225"/>
    <cellStyle name="Comma 3 6 4 11 12" xfId="13226"/>
    <cellStyle name="Comma 3 6 4 11 13" xfId="13227"/>
    <cellStyle name="Comma 3 6 4 11 14" xfId="13228"/>
    <cellStyle name="Comma 3 6 4 11 15" xfId="13229"/>
    <cellStyle name="Comma 3 6 4 11 16" xfId="13230"/>
    <cellStyle name="Comma 3 6 4 11 17" xfId="13231"/>
    <cellStyle name="Comma 3 6 4 11 18" xfId="13232"/>
    <cellStyle name="Comma 3 6 4 11 19" xfId="13233"/>
    <cellStyle name="Comma 3 6 4 11 2" xfId="13234"/>
    <cellStyle name="Comma 3 6 4 11 20" xfId="13235"/>
    <cellStyle name="Comma 3 6 4 11 21" xfId="13236"/>
    <cellStyle name="Comma 3 6 4 11 22" xfId="13237"/>
    <cellStyle name="Comma 3 6 4 11 3" xfId="13238"/>
    <cellStyle name="Comma 3 6 4 11 4" xfId="13239"/>
    <cellStyle name="Comma 3 6 4 11 5" xfId="13240"/>
    <cellStyle name="Comma 3 6 4 11 6" xfId="13241"/>
    <cellStyle name="Comma 3 6 4 11 7" xfId="13242"/>
    <cellStyle name="Comma 3 6 4 11 8" xfId="13243"/>
    <cellStyle name="Comma 3 6 4 11 9" xfId="13244"/>
    <cellStyle name="Comma 3 6 4 12" xfId="13245"/>
    <cellStyle name="Comma 3 6 4 12 10" xfId="13246"/>
    <cellStyle name="Comma 3 6 4 12 11" xfId="13247"/>
    <cellStyle name="Comma 3 6 4 12 12" xfId="13248"/>
    <cellStyle name="Comma 3 6 4 12 13" xfId="13249"/>
    <cellStyle name="Comma 3 6 4 12 14" xfId="13250"/>
    <cellStyle name="Comma 3 6 4 12 15" xfId="13251"/>
    <cellStyle name="Comma 3 6 4 12 16" xfId="13252"/>
    <cellStyle name="Comma 3 6 4 12 17" xfId="13253"/>
    <cellStyle name="Comma 3 6 4 12 18" xfId="13254"/>
    <cellStyle name="Comma 3 6 4 12 19" xfId="13255"/>
    <cellStyle name="Comma 3 6 4 12 2" xfId="13256"/>
    <cellStyle name="Comma 3 6 4 12 20" xfId="13257"/>
    <cellStyle name="Comma 3 6 4 12 21" xfId="13258"/>
    <cellStyle name="Comma 3 6 4 12 22" xfId="13259"/>
    <cellStyle name="Comma 3 6 4 12 3" xfId="13260"/>
    <cellStyle name="Comma 3 6 4 12 4" xfId="13261"/>
    <cellStyle name="Comma 3 6 4 12 5" xfId="13262"/>
    <cellStyle name="Comma 3 6 4 12 6" xfId="13263"/>
    <cellStyle name="Comma 3 6 4 12 7" xfId="13264"/>
    <cellStyle name="Comma 3 6 4 12 8" xfId="13265"/>
    <cellStyle name="Comma 3 6 4 12 9" xfId="13266"/>
    <cellStyle name="Comma 3 6 4 13" xfId="13267"/>
    <cellStyle name="Comma 3 6 4 14" xfId="13268"/>
    <cellStyle name="Comma 3 6 4 15" xfId="13269"/>
    <cellStyle name="Comma 3 6 4 16" xfId="13270"/>
    <cellStyle name="Comma 3 6 4 17" xfId="13271"/>
    <cellStyle name="Comma 3 6 4 18" xfId="13272"/>
    <cellStyle name="Comma 3 6 4 19" xfId="13273"/>
    <cellStyle name="Comma 3 6 4 2" xfId="13274"/>
    <cellStyle name="Comma 3 6 4 2 10" xfId="13275"/>
    <cellStyle name="Comma 3 6 4 2 11" xfId="13276"/>
    <cellStyle name="Comma 3 6 4 2 12" xfId="13277"/>
    <cellStyle name="Comma 3 6 4 2 13" xfId="13278"/>
    <cellStyle name="Comma 3 6 4 2 14" xfId="13279"/>
    <cellStyle name="Comma 3 6 4 2 15" xfId="13280"/>
    <cellStyle name="Comma 3 6 4 2 16" xfId="13281"/>
    <cellStyle name="Comma 3 6 4 2 17" xfId="13282"/>
    <cellStyle name="Comma 3 6 4 2 18" xfId="13283"/>
    <cellStyle name="Comma 3 6 4 2 19" xfId="13284"/>
    <cellStyle name="Comma 3 6 4 2 2" xfId="13285"/>
    <cellStyle name="Comma 3 6 4 2 20" xfId="13286"/>
    <cellStyle name="Comma 3 6 4 2 21" xfId="13287"/>
    <cellStyle name="Comma 3 6 4 2 22" xfId="13288"/>
    <cellStyle name="Comma 3 6 4 2 3" xfId="13289"/>
    <cellStyle name="Comma 3 6 4 2 4" xfId="13290"/>
    <cellStyle name="Comma 3 6 4 2 5" xfId="13291"/>
    <cellStyle name="Comma 3 6 4 2 6" xfId="13292"/>
    <cellStyle name="Comma 3 6 4 2 7" xfId="13293"/>
    <cellStyle name="Comma 3 6 4 2 8" xfId="13294"/>
    <cellStyle name="Comma 3 6 4 2 9" xfId="13295"/>
    <cellStyle name="Comma 3 6 4 20" xfId="13296"/>
    <cellStyle name="Comma 3 6 4 21" xfId="13297"/>
    <cellStyle name="Comma 3 6 4 22" xfId="13298"/>
    <cellStyle name="Comma 3 6 4 23" xfId="13299"/>
    <cellStyle name="Comma 3 6 4 24" xfId="13300"/>
    <cellStyle name="Comma 3 6 4 25" xfId="13301"/>
    <cellStyle name="Comma 3 6 4 26" xfId="13302"/>
    <cellStyle name="Comma 3 6 4 27" xfId="13303"/>
    <cellStyle name="Comma 3 6 4 28" xfId="13304"/>
    <cellStyle name="Comma 3 6 4 29" xfId="13305"/>
    <cellStyle name="Comma 3 6 4 3" xfId="13306"/>
    <cellStyle name="Comma 3 6 4 3 10" xfId="13307"/>
    <cellStyle name="Comma 3 6 4 3 11" xfId="13308"/>
    <cellStyle name="Comma 3 6 4 3 12" xfId="13309"/>
    <cellStyle name="Comma 3 6 4 3 13" xfId="13310"/>
    <cellStyle name="Comma 3 6 4 3 14" xfId="13311"/>
    <cellStyle name="Comma 3 6 4 3 15" xfId="13312"/>
    <cellStyle name="Comma 3 6 4 3 16" xfId="13313"/>
    <cellStyle name="Comma 3 6 4 3 17" xfId="13314"/>
    <cellStyle name="Comma 3 6 4 3 18" xfId="13315"/>
    <cellStyle name="Comma 3 6 4 3 19" xfId="13316"/>
    <cellStyle name="Comma 3 6 4 3 2" xfId="13317"/>
    <cellStyle name="Comma 3 6 4 3 20" xfId="13318"/>
    <cellStyle name="Comma 3 6 4 3 21" xfId="13319"/>
    <cellStyle name="Comma 3 6 4 3 22" xfId="13320"/>
    <cellStyle name="Comma 3 6 4 3 3" xfId="13321"/>
    <cellStyle name="Comma 3 6 4 3 4" xfId="13322"/>
    <cellStyle name="Comma 3 6 4 3 5" xfId="13323"/>
    <cellStyle name="Comma 3 6 4 3 6" xfId="13324"/>
    <cellStyle name="Comma 3 6 4 3 7" xfId="13325"/>
    <cellStyle name="Comma 3 6 4 3 8" xfId="13326"/>
    <cellStyle name="Comma 3 6 4 3 9" xfId="13327"/>
    <cellStyle name="Comma 3 6 4 30" xfId="13328"/>
    <cellStyle name="Comma 3 6 4 31" xfId="13329"/>
    <cellStyle name="Comma 3 6 4 32" xfId="13330"/>
    <cellStyle name="Comma 3 6 4 33" xfId="13331"/>
    <cellStyle name="Comma 3 6 4 4" xfId="13332"/>
    <cellStyle name="Comma 3 6 4 4 10" xfId="13333"/>
    <cellStyle name="Comma 3 6 4 4 11" xfId="13334"/>
    <cellStyle name="Comma 3 6 4 4 12" xfId="13335"/>
    <cellStyle name="Comma 3 6 4 4 13" xfId="13336"/>
    <cellStyle name="Comma 3 6 4 4 14" xfId="13337"/>
    <cellStyle name="Comma 3 6 4 4 15" xfId="13338"/>
    <cellStyle name="Comma 3 6 4 4 16" xfId="13339"/>
    <cellStyle name="Comma 3 6 4 4 17" xfId="13340"/>
    <cellStyle name="Comma 3 6 4 4 18" xfId="13341"/>
    <cellStyle name="Comma 3 6 4 4 19" xfId="13342"/>
    <cellStyle name="Comma 3 6 4 4 2" xfId="13343"/>
    <cellStyle name="Comma 3 6 4 4 20" xfId="13344"/>
    <cellStyle name="Comma 3 6 4 4 21" xfId="13345"/>
    <cellStyle name="Comma 3 6 4 4 22" xfId="13346"/>
    <cellStyle name="Comma 3 6 4 4 3" xfId="13347"/>
    <cellStyle name="Comma 3 6 4 4 4" xfId="13348"/>
    <cellStyle name="Comma 3 6 4 4 5" xfId="13349"/>
    <cellStyle name="Comma 3 6 4 4 6" xfId="13350"/>
    <cellStyle name="Comma 3 6 4 4 7" xfId="13351"/>
    <cellStyle name="Comma 3 6 4 4 8" xfId="13352"/>
    <cellStyle name="Comma 3 6 4 4 9" xfId="13353"/>
    <cellStyle name="Comma 3 6 4 5" xfId="13354"/>
    <cellStyle name="Comma 3 6 4 5 10" xfId="13355"/>
    <cellStyle name="Comma 3 6 4 5 11" xfId="13356"/>
    <cellStyle name="Comma 3 6 4 5 12" xfId="13357"/>
    <cellStyle name="Comma 3 6 4 5 13" xfId="13358"/>
    <cellStyle name="Comma 3 6 4 5 14" xfId="13359"/>
    <cellStyle name="Comma 3 6 4 5 15" xfId="13360"/>
    <cellStyle name="Comma 3 6 4 5 16" xfId="13361"/>
    <cellStyle name="Comma 3 6 4 5 17" xfId="13362"/>
    <cellStyle name="Comma 3 6 4 5 18" xfId="13363"/>
    <cellStyle name="Comma 3 6 4 5 19" xfId="13364"/>
    <cellStyle name="Comma 3 6 4 5 2" xfId="13365"/>
    <cellStyle name="Comma 3 6 4 5 20" xfId="13366"/>
    <cellStyle name="Comma 3 6 4 5 21" xfId="13367"/>
    <cellStyle name="Comma 3 6 4 5 22" xfId="13368"/>
    <cellStyle name="Comma 3 6 4 5 3" xfId="13369"/>
    <cellStyle name="Comma 3 6 4 5 4" xfId="13370"/>
    <cellStyle name="Comma 3 6 4 5 5" xfId="13371"/>
    <cellStyle name="Comma 3 6 4 5 6" xfId="13372"/>
    <cellStyle name="Comma 3 6 4 5 7" xfId="13373"/>
    <cellStyle name="Comma 3 6 4 5 8" xfId="13374"/>
    <cellStyle name="Comma 3 6 4 5 9" xfId="13375"/>
    <cellStyle name="Comma 3 6 4 6" xfId="13376"/>
    <cellStyle name="Comma 3 6 4 6 10" xfId="13377"/>
    <cellStyle name="Comma 3 6 4 6 11" xfId="13378"/>
    <cellStyle name="Comma 3 6 4 6 12" xfId="13379"/>
    <cellStyle name="Comma 3 6 4 6 13" xfId="13380"/>
    <cellStyle name="Comma 3 6 4 6 14" xfId="13381"/>
    <cellStyle name="Comma 3 6 4 6 15" xfId="13382"/>
    <cellStyle name="Comma 3 6 4 6 16" xfId="13383"/>
    <cellStyle name="Comma 3 6 4 6 17" xfId="13384"/>
    <cellStyle name="Comma 3 6 4 6 18" xfId="13385"/>
    <cellStyle name="Comma 3 6 4 6 19" xfId="13386"/>
    <cellStyle name="Comma 3 6 4 6 2" xfId="13387"/>
    <cellStyle name="Comma 3 6 4 6 20" xfId="13388"/>
    <cellStyle name="Comma 3 6 4 6 21" xfId="13389"/>
    <cellStyle name="Comma 3 6 4 6 22" xfId="13390"/>
    <cellStyle name="Comma 3 6 4 6 3" xfId="13391"/>
    <cellStyle name="Comma 3 6 4 6 4" xfId="13392"/>
    <cellStyle name="Comma 3 6 4 6 5" xfId="13393"/>
    <cellStyle name="Comma 3 6 4 6 6" xfId="13394"/>
    <cellStyle name="Comma 3 6 4 6 7" xfId="13395"/>
    <cellStyle name="Comma 3 6 4 6 8" xfId="13396"/>
    <cellStyle name="Comma 3 6 4 6 9" xfId="13397"/>
    <cellStyle name="Comma 3 6 4 7" xfId="13398"/>
    <cellStyle name="Comma 3 6 4 7 10" xfId="13399"/>
    <cellStyle name="Comma 3 6 4 7 11" xfId="13400"/>
    <cellStyle name="Comma 3 6 4 7 12" xfId="13401"/>
    <cellStyle name="Comma 3 6 4 7 13" xfId="13402"/>
    <cellStyle name="Comma 3 6 4 7 14" xfId="13403"/>
    <cellStyle name="Comma 3 6 4 7 15" xfId="13404"/>
    <cellStyle name="Comma 3 6 4 7 16" xfId="13405"/>
    <cellStyle name="Comma 3 6 4 7 17" xfId="13406"/>
    <cellStyle name="Comma 3 6 4 7 18" xfId="13407"/>
    <cellStyle name="Comma 3 6 4 7 19" xfId="13408"/>
    <cellStyle name="Comma 3 6 4 7 2" xfId="13409"/>
    <cellStyle name="Comma 3 6 4 7 20" xfId="13410"/>
    <cellStyle name="Comma 3 6 4 7 21" xfId="13411"/>
    <cellStyle name="Comma 3 6 4 7 22" xfId="13412"/>
    <cellStyle name="Comma 3 6 4 7 3" xfId="13413"/>
    <cellStyle name="Comma 3 6 4 7 4" xfId="13414"/>
    <cellStyle name="Comma 3 6 4 7 5" xfId="13415"/>
    <cellStyle name="Comma 3 6 4 7 6" xfId="13416"/>
    <cellStyle name="Comma 3 6 4 7 7" xfId="13417"/>
    <cellStyle name="Comma 3 6 4 7 8" xfId="13418"/>
    <cellStyle name="Comma 3 6 4 7 9" xfId="13419"/>
    <cellStyle name="Comma 3 6 4 8" xfId="13420"/>
    <cellStyle name="Comma 3 6 4 8 10" xfId="13421"/>
    <cellStyle name="Comma 3 6 4 8 11" xfId="13422"/>
    <cellStyle name="Comma 3 6 4 8 12" xfId="13423"/>
    <cellStyle name="Comma 3 6 4 8 13" xfId="13424"/>
    <cellStyle name="Comma 3 6 4 8 14" xfId="13425"/>
    <cellStyle name="Comma 3 6 4 8 15" xfId="13426"/>
    <cellStyle name="Comma 3 6 4 8 16" xfId="13427"/>
    <cellStyle name="Comma 3 6 4 8 17" xfId="13428"/>
    <cellStyle name="Comma 3 6 4 8 18" xfId="13429"/>
    <cellStyle name="Comma 3 6 4 8 19" xfId="13430"/>
    <cellStyle name="Comma 3 6 4 8 2" xfId="13431"/>
    <cellStyle name="Comma 3 6 4 8 20" xfId="13432"/>
    <cellStyle name="Comma 3 6 4 8 21" xfId="13433"/>
    <cellStyle name="Comma 3 6 4 8 22" xfId="13434"/>
    <cellStyle name="Comma 3 6 4 8 3" xfId="13435"/>
    <cellStyle name="Comma 3 6 4 8 4" xfId="13436"/>
    <cellStyle name="Comma 3 6 4 8 5" xfId="13437"/>
    <cellStyle name="Comma 3 6 4 8 6" xfId="13438"/>
    <cellStyle name="Comma 3 6 4 8 7" xfId="13439"/>
    <cellStyle name="Comma 3 6 4 8 8" xfId="13440"/>
    <cellStyle name="Comma 3 6 4 8 9" xfId="13441"/>
    <cellStyle name="Comma 3 6 4 9" xfId="13442"/>
    <cellStyle name="Comma 3 6 4 9 10" xfId="13443"/>
    <cellStyle name="Comma 3 6 4 9 11" xfId="13444"/>
    <cellStyle name="Comma 3 6 4 9 12" xfId="13445"/>
    <cellStyle name="Comma 3 6 4 9 13" xfId="13446"/>
    <cellStyle name="Comma 3 6 4 9 14" xfId="13447"/>
    <cellStyle name="Comma 3 6 4 9 15" xfId="13448"/>
    <cellStyle name="Comma 3 6 4 9 16" xfId="13449"/>
    <cellStyle name="Comma 3 6 4 9 17" xfId="13450"/>
    <cellStyle name="Comma 3 6 4 9 18" xfId="13451"/>
    <cellStyle name="Comma 3 6 4 9 19" xfId="13452"/>
    <cellStyle name="Comma 3 6 4 9 2" xfId="13453"/>
    <cellStyle name="Comma 3 6 4 9 20" xfId="13454"/>
    <cellStyle name="Comma 3 6 4 9 21" xfId="13455"/>
    <cellStyle name="Comma 3 6 4 9 22" xfId="13456"/>
    <cellStyle name="Comma 3 6 4 9 3" xfId="13457"/>
    <cellStyle name="Comma 3 6 4 9 4" xfId="13458"/>
    <cellStyle name="Comma 3 6 4 9 5" xfId="13459"/>
    <cellStyle name="Comma 3 6 4 9 6" xfId="13460"/>
    <cellStyle name="Comma 3 6 4 9 7" xfId="13461"/>
    <cellStyle name="Comma 3 6 4 9 8" xfId="13462"/>
    <cellStyle name="Comma 3 6 4 9 9" xfId="13463"/>
    <cellStyle name="Comma 3 6 40" xfId="13464"/>
    <cellStyle name="Comma 3 6 41" xfId="13465"/>
    <cellStyle name="Comma 3 6 42" xfId="13466"/>
    <cellStyle name="Comma 3 6 43" xfId="13467"/>
    <cellStyle name="Comma 3 6 44" xfId="13468"/>
    <cellStyle name="Comma 3 6 45" xfId="13469"/>
    <cellStyle name="Comma 3 6 5" xfId="13470"/>
    <cellStyle name="Comma 3 6 5 10" xfId="13471"/>
    <cellStyle name="Comma 3 6 5 10 10" xfId="13472"/>
    <cellStyle name="Comma 3 6 5 10 11" xfId="13473"/>
    <cellStyle name="Comma 3 6 5 10 12" xfId="13474"/>
    <cellStyle name="Comma 3 6 5 10 13" xfId="13475"/>
    <cellStyle name="Comma 3 6 5 10 14" xfId="13476"/>
    <cellStyle name="Comma 3 6 5 10 15" xfId="13477"/>
    <cellStyle name="Comma 3 6 5 10 16" xfId="13478"/>
    <cellStyle name="Comma 3 6 5 10 17" xfId="13479"/>
    <cellStyle name="Comma 3 6 5 10 18" xfId="13480"/>
    <cellStyle name="Comma 3 6 5 10 19" xfId="13481"/>
    <cellStyle name="Comma 3 6 5 10 2" xfId="13482"/>
    <cellStyle name="Comma 3 6 5 10 20" xfId="13483"/>
    <cellStyle name="Comma 3 6 5 10 21" xfId="13484"/>
    <cellStyle name="Comma 3 6 5 10 22" xfId="13485"/>
    <cellStyle name="Comma 3 6 5 10 3" xfId="13486"/>
    <cellStyle name="Comma 3 6 5 10 4" xfId="13487"/>
    <cellStyle name="Comma 3 6 5 10 5" xfId="13488"/>
    <cellStyle name="Comma 3 6 5 10 6" xfId="13489"/>
    <cellStyle name="Comma 3 6 5 10 7" xfId="13490"/>
    <cellStyle name="Comma 3 6 5 10 8" xfId="13491"/>
    <cellStyle name="Comma 3 6 5 10 9" xfId="13492"/>
    <cellStyle name="Comma 3 6 5 11" xfId="13493"/>
    <cellStyle name="Comma 3 6 5 11 10" xfId="13494"/>
    <cellStyle name="Comma 3 6 5 11 11" xfId="13495"/>
    <cellStyle name="Comma 3 6 5 11 12" xfId="13496"/>
    <cellStyle name="Comma 3 6 5 11 13" xfId="13497"/>
    <cellStyle name="Comma 3 6 5 11 14" xfId="13498"/>
    <cellStyle name="Comma 3 6 5 11 15" xfId="13499"/>
    <cellStyle name="Comma 3 6 5 11 16" xfId="13500"/>
    <cellStyle name="Comma 3 6 5 11 17" xfId="13501"/>
    <cellStyle name="Comma 3 6 5 11 18" xfId="13502"/>
    <cellStyle name="Comma 3 6 5 11 19" xfId="13503"/>
    <cellStyle name="Comma 3 6 5 11 2" xfId="13504"/>
    <cellStyle name="Comma 3 6 5 11 20" xfId="13505"/>
    <cellStyle name="Comma 3 6 5 11 21" xfId="13506"/>
    <cellStyle name="Comma 3 6 5 11 22" xfId="13507"/>
    <cellStyle name="Comma 3 6 5 11 3" xfId="13508"/>
    <cellStyle name="Comma 3 6 5 11 4" xfId="13509"/>
    <cellStyle name="Comma 3 6 5 11 5" xfId="13510"/>
    <cellStyle name="Comma 3 6 5 11 6" xfId="13511"/>
    <cellStyle name="Comma 3 6 5 11 7" xfId="13512"/>
    <cellStyle name="Comma 3 6 5 11 8" xfId="13513"/>
    <cellStyle name="Comma 3 6 5 11 9" xfId="13514"/>
    <cellStyle name="Comma 3 6 5 12" xfId="13515"/>
    <cellStyle name="Comma 3 6 5 12 10" xfId="13516"/>
    <cellStyle name="Comma 3 6 5 12 11" xfId="13517"/>
    <cellStyle name="Comma 3 6 5 12 12" xfId="13518"/>
    <cellStyle name="Comma 3 6 5 12 13" xfId="13519"/>
    <cellStyle name="Comma 3 6 5 12 14" xfId="13520"/>
    <cellStyle name="Comma 3 6 5 12 15" xfId="13521"/>
    <cellStyle name="Comma 3 6 5 12 16" xfId="13522"/>
    <cellStyle name="Comma 3 6 5 12 17" xfId="13523"/>
    <cellStyle name="Comma 3 6 5 12 18" xfId="13524"/>
    <cellStyle name="Comma 3 6 5 12 19" xfId="13525"/>
    <cellStyle name="Comma 3 6 5 12 2" xfId="13526"/>
    <cellStyle name="Comma 3 6 5 12 20" xfId="13527"/>
    <cellStyle name="Comma 3 6 5 12 21" xfId="13528"/>
    <cellStyle name="Comma 3 6 5 12 22" xfId="13529"/>
    <cellStyle name="Comma 3 6 5 12 3" xfId="13530"/>
    <cellStyle name="Comma 3 6 5 12 4" xfId="13531"/>
    <cellStyle name="Comma 3 6 5 12 5" xfId="13532"/>
    <cellStyle name="Comma 3 6 5 12 6" xfId="13533"/>
    <cellStyle name="Comma 3 6 5 12 7" xfId="13534"/>
    <cellStyle name="Comma 3 6 5 12 8" xfId="13535"/>
    <cellStyle name="Comma 3 6 5 12 9" xfId="13536"/>
    <cellStyle name="Comma 3 6 5 13" xfId="13537"/>
    <cellStyle name="Comma 3 6 5 14" xfId="13538"/>
    <cellStyle name="Comma 3 6 5 15" xfId="13539"/>
    <cellStyle name="Comma 3 6 5 16" xfId="13540"/>
    <cellStyle name="Comma 3 6 5 17" xfId="13541"/>
    <cellStyle name="Comma 3 6 5 18" xfId="13542"/>
    <cellStyle name="Comma 3 6 5 19" xfId="13543"/>
    <cellStyle name="Comma 3 6 5 2" xfId="13544"/>
    <cellStyle name="Comma 3 6 5 2 10" xfId="13545"/>
    <cellStyle name="Comma 3 6 5 2 11" xfId="13546"/>
    <cellStyle name="Comma 3 6 5 2 12" xfId="13547"/>
    <cellStyle name="Comma 3 6 5 2 13" xfId="13548"/>
    <cellStyle name="Comma 3 6 5 2 14" xfId="13549"/>
    <cellStyle name="Comma 3 6 5 2 15" xfId="13550"/>
    <cellStyle name="Comma 3 6 5 2 16" xfId="13551"/>
    <cellStyle name="Comma 3 6 5 2 17" xfId="13552"/>
    <cellStyle name="Comma 3 6 5 2 18" xfId="13553"/>
    <cellStyle name="Comma 3 6 5 2 19" xfId="13554"/>
    <cellStyle name="Comma 3 6 5 2 2" xfId="13555"/>
    <cellStyle name="Comma 3 6 5 2 20" xfId="13556"/>
    <cellStyle name="Comma 3 6 5 2 21" xfId="13557"/>
    <cellStyle name="Comma 3 6 5 2 22" xfId="13558"/>
    <cellStyle name="Comma 3 6 5 2 3" xfId="13559"/>
    <cellStyle name="Comma 3 6 5 2 4" xfId="13560"/>
    <cellStyle name="Comma 3 6 5 2 5" xfId="13561"/>
    <cellStyle name="Comma 3 6 5 2 6" xfId="13562"/>
    <cellStyle name="Comma 3 6 5 2 7" xfId="13563"/>
    <cellStyle name="Comma 3 6 5 2 8" xfId="13564"/>
    <cellStyle name="Comma 3 6 5 2 9" xfId="13565"/>
    <cellStyle name="Comma 3 6 5 20" xfId="13566"/>
    <cellStyle name="Comma 3 6 5 21" xfId="13567"/>
    <cellStyle name="Comma 3 6 5 22" xfId="13568"/>
    <cellStyle name="Comma 3 6 5 23" xfId="13569"/>
    <cellStyle name="Comma 3 6 5 24" xfId="13570"/>
    <cellStyle name="Comma 3 6 5 25" xfId="13571"/>
    <cellStyle name="Comma 3 6 5 26" xfId="13572"/>
    <cellStyle name="Comma 3 6 5 27" xfId="13573"/>
    <cellStyle name="Comma 3 6 5 28" xfId="13574"/>
    <cellStyle name="Comma 3 6 5 29" xfId="13575"/>
    <cellStyle name="Comma 3 6 5 3" xfId="13576"/>
    <cellStyle name="Comma 3 6 5 3 10" xfId="13577"/>
    <cellStyle name="Comma 3 6 5 3 11" xfId="13578"/>
    <cellStyle name="Comma 3 6 5 3 12" xfId="13579"/>
    <cellStyle name="Comma 3 6 5 3 13" xfId="13580"/>
    <cellStyle name="Comma 3 6 5 3 14" xfId="13581"/>
    <cellStyle name="Comma 3 6 5 3 15" xfId="13582"/>
    <cellStyle name="Comma 3 6 5 3 16" xfId="13583"/>
    <cellStyle name="Comma 3 6 5 3 17" xfId="13584"/>
    <cellStyle name="Comma 3 6 5 3 18" xfId="13585"/>
    <cellStyle name="Comma 3 6 5 3 19" xfId="13586"/>
    <cellStyle name="Comma 3 6 5 3 2" xfId="13587"/>
    <cellStyle name="Comma 3 6 5 3 20" xfId="13588"/>
    <cellStyle name="Comma 3 6 5 3 21" xfId="13589"/>
    <cellStyle name="Comma 3 6 5 3 22" xfId="13590"/>
    <cellStyle name="Comma 3 6 5 3 3" xfId="13591"/>
    <cellStyle name="Comma 3 6 5 3 4" xfId="13592"/>
    <cellStyle name="Comma 3 6 5 3 5" xfId="13593"/>
    <cellStyle name="Comma 3 6 5 3 6" xfId="13594"/>
    <cellStyle name="Comma 3 6 5 3 7" xfId="13595"/>
    <cellStyle name="Comma 3 6 5 3 8" xfId="13596"/>
    <cellStyle name="Comma 3 6 5 3 9" xfId="13597"/>
    <cellStyle name="Comma 3 6 5 30" xfId="13598"/>
    <cellStyle name="Comma 3 6 5 31" xfId="13599"/>
    <cellStyle name="Comma 3 6 5 32" xfId="13600"/>
    <cellStyle name="Comma 3 6 5 33" xfId="13601"/>
    <cellStyle name="Comma 3 6 5 4" xfId="13602"/>
    <cellStyle name="Comma 3 6 5 4 10" xfId="13603"/>
    <cellStyle name="Comma 3 6 5 4 11" xfId="13604"/>
    <cellStyle name="Comma 3 6 5 4 12" xfId="13605"/>
    <cellStyle name="Comma 3 6 5 4 13" xfId="13606"/>
    <cellStyle name="Comma 3 6 5 4 14" xfId="13607"/>
    <cellStyle name="Comma 3 6 5 4 15" xfId="13608"/>
    <cellStyle name="Comma 3 6 5 4 16" xfId="13609"/>
    <cellStyle name="Comma 3 6 5 4 17" xfId="13610"/>
    <cellStyle name="Comma 3 6 5 4 18" xfId="13611"/>
    <cellStyle name="Comma 3 6 5 4 19" xfId="13612"/>
    <cellStyle name="Comma 3 6 5 4 2" xfId="13613"/>
    <cellStyle name="Comma 3 6 5 4 20" xfId="13614"/>
    <cellStyle name="Comma 3 6 5 4 21" xfId="13615"/>
    <cellStyle name="Comma 3 6 5 4 22" xfId="13616"/>
    <cellStyle name="Comma 3 6 5 4 3" xfId="13617"/>
    <cellStyle name="Comma 3 6 5 4 4" xfId="13618"/>
    <cellStyle name="Comma 3 6 5 4 5" xfId="13619"/>
    <cellStyle name="Comma 3 6 5 4 6" xfId="13620"/>
    <cellStyle name="Comma 3 6 5 4 7" xfId="13621"/>
    <cellStyle name="Comma 3 6 5 4 8" xfId="13622"/>
    <cellStyle name="Comma 3 6 5 4 9" xfId="13623"/>
    <cellStyle name="Comma 3 6 5 5" xfId="13624"/>
    <cellStyle name="Comma 3 6 5 5 10" xfId="13625"/>
    <cellStyle name="Comma 3 6 5 5 11" xfId="13626"/>
    <cellStyle name="Comma 3 6 5 5 12" xfId="13627"/>
    <cellStyle name="Comma 3 6 5 5 13" xfId="13628"/>
    <cellStyle name="Comma 3 6 5 5 14" xfId="13629"/>
    <cellStyle name="Comma 3 6 5 5 15" xfId="13630"/>
    <cellStyle name="Comma 3 6 5 5 16" xfId="13631"/>
    <cellStyle name="Comma 3 6 5 5 17" xfId="13632"/>
    <cellStyle name="Comma 3 6 5 5 18" xfId="13633"/>
    <cellStyle name="Comma 3 6 5 5 19" xfId="13634"/>
    <cellStyle name="Comma 3 6 5 5 2" xfId="13635"/>
    <cellStyle name="Comma 3 6 5 5 20" xfId="13636"/>
    <cellStyle name="Comma 3 6 5 5 21" xfId="13637"/>
    <cellStyle name="Comma 3 6 5 5 22" xfId="13638"/>
    <cellStyle name="Comma 3 6 5 5 3" xfId="13639"/>
    <cellStyle name="Comma 3 6 5 5 4" xfId="13640"/>
    <cellStyle name="Comma 3 6 5 5 5" xfId="13641"/>
    <cellStyle name="Comma 3 6 5 5 6" xfId="13642"/>
    <cellStyle name="Comma 3 6 5 5 7" xfId="13643"/>
    <cellStyle name="Comma 3 6 5 5 8" xfId="13644"/>
    <cellStyle name="Comma 3 6 5 5 9" xfId="13645"/>
    <cellStyle name="Comma 3 6 5 6" xfId="13646"/>
    <cellStyle name="Comma 3 6 5 6 10" xfId="13647"/>
    <cellStyle name="Comma 3 6 5 6 11" xfId="13648"/>
    <cellStyle name="Comma 3 6 5 6 12" xfId="13649"/>
    <cellStyle name="Comma 3 6 5 6 13" xfId="13650"/>
    <cellStyle name="Comma 3 6 5 6 14" xfId="13651"/>
    <cellStyle name="Comma 3 6 5 6 15" xfId="13652"/>
    <cellStyle name="Comma 3 6 5 6 16" xfId="13653"/>
    <cellStyle name="Comma 3 6 5 6 17" xfId="13654"/>
    <cellStyle name="Comma 3 6 5 6 18" xfId="13655"/>
    <cellStyle name="Comma 3 6 5 6 19" xfId="13656"/>
    <cellStyle name="Comma 3 6 5 6 2" xfId="13657"/>
    <cellStyle name="Comma 3 6 5 6 20" xfId="13658"/>
    <cellStyle name="Comma 3 6 5 6 21" xfId="13659"/>
    <cellStyle name="Comma 3 6 5 6 22" xfId="13660"/>
    <cellStyle name="Comma 3 6 5 6 3" xfId="13661"/>
    <cellStyle name="Comma 3 6 5 6 4" xfId="13662"/>
    <cellStyle name="Comma 3 6 5 6 5" xfId="13663"/>
    <cellStyle name="Comma 3 6 5 6 6" xfId="13664"/>
    <cellStyle name="Comma 3 6 5 6 7" xfId="13665"/>
    <cellStyle name="Comma 3 6 5 6 8" xfId="13666"/>
    <cellStyle name="Comma 3 6 5 6 9" xfId="13667"/>
    <cellStyle name="Comma 3 6 5 7" xfId="13668"/>
    <cellStyle name="Comma 3 6 5 7 10" xfId="13669"/>
    <cellStyle name="Comma 3 6 5 7 11" xfId="13670"/>
    <cellStyle name="Comma 3 6 5 7 12" xfId="13671"/>
    <cellStyle name="Comma 3 6 5 7 13" xfId="13672"/>
    <cellStyle name="Comma 3 6 5 7 14" xfId="13673"/>
    <cellStyle name="Comma 3 6 5 7 15" xfId="13674"/>
    <cellStyle name="Comma 3 6 5 7 16" xfId="13675"/>
    <cellStyle name="Comma 3 6 5 7 17" xfId="13676"/>
    <cellStyle name="Comma 3 6 5 7 18" xfId="13677"/>
    <cellStyle name="Comma 3 6 5 7 19" xfId="13678"/>
    <cellStyle name="Comma 3 6 5 7 2" xfId="13679"/>
    <cellStyle name="Comma 3 6 5 7 20" xfId="13680"/>
    <cellStyle name="Comma 3 6 5 7 21" xfId="13681"/>
    <cellStyle name="Comma 3 6 5 7 22" xfId="13682"/>
    <cellStyle name="Comma 3 6 5 7 3" xfId="13683"/>
    <cellStyle name="Comma 3 6 5 7 4" xfId="13684"/>
    <cellStyle name="Comma 3 6 5 7 5" xfId="13685"/>
    <cellStyle name="Comma 3 6 5 7 6" xfId="13686"/>
    <cellStyle name="Comma 3 6 5 7 7" xfId="13687"/>
    <cellStyle name="Comma 3 6 5 7 8" xfId="13688"/>
    <cellStyle name="Comma 3 6 5 7 9" xfId="13689"/>
    <cellStyle name="Comma 3 6 5 8" xfId="13690"/>
    <cellStyle name="Comma 3 6 5 8 10" xfId="13691"/>
    <cellStyle name="Comma 3 6 5 8 11" xfId="13692"/>
    <cellStyle name="Comma 3 6 5 8 12" xfId="13693"/>
    <cellStyle name="Comma 3 6 5 8 13" xfId="13694"/>
    <cellStyle name="Comma 3 6 5 8 14" xfId="13695"/>
    <cellStyle name="Comma 3 6 5 8 15" xfId="13696"/>
    <cellStyle name="Comma 3 6 5 8 16" xfId="13697"/>
    <cellStyle name="Comma 3 6 5 8 17" xfId="13698"/>
    <cellStyle name="Comma 3 6 5 8 18" xfId="13699"/>
    <cellStyle name="Comma 3 6 5 8 19" xfId="13700"/>
    <cellStyle name="Comma 3 6 5 8 2" xfId="13701"/>
    <cellStyle name="Comma 3 6 5 8 20" xfId="13702"/>
    <cellStyle name="Comma 3 6 5 8 21" xfId="13703"/>
    <cellStyle name="Comma 3 6 5 8 22" xfId="13704"/>
    <cellStyle name="Comma 3 6 5 8 3" xfId="13705"/>
    <cellStyle name="Comma 3 6 5 8 4" xfId="13706"/>
    <cellStyle name="Comma 3 6 5 8 5" xfId="13707"/>
    <cellStyle name="Comma 3 6 5 8 6" xfId="13708"/>
    <cellStyle name="Comma 3 6 5 8 7" xfId="13709"/>
    <cellStyle name="Comma 3 6 5 8 8" xfId="13710"/>
    <cellStyle name="Comma 3 6 5 8 9" xfId="13711"/>
    <cellStyle name="Comma 3 6 5 9" xfId="13712"/>
    <cellStyle name="Comma 3 6 5 9 10" xfId="13713"/>
    <cellStyle name="Comma 3 6 5 9 11" xfId="13714"/>
    <cellStyle name="Comma 3 6 5 9 12" xfId="13715"/>
    <cellStyle name="Comma 3 6 5 9 13" xfId="13716"/>
    <cellStyle name="Comma 3 6 5 9 14" xfId="13717"/>
    <cellStyle name="Comma 3 6 5 9 15" xfId="13718"/>
    <cellStyle name="Comma 3 6 5 9 16" xfId="13719"/>
    <cellStyle name="Comma 3 6 5 9 17" xfId="13720"/>
    <cellStyle name="Comma 3 6 5 9 18" xfId="13721"/>
    <cellStyle name="Comma 3 6 5 9 19" xfId="13722"/>
    <cellStyle name="Comma 3 6 5 9 2" xfId="13723"/>
    <cellStyle name="Comma 3 6 5 9 20" xfId="13724"/>
    <cellStyle name="Comma 3 6 5 9 21" xfId="13725"/>
    <cellStyle name="Comma 3 6 5 9 22" xfId="13726"/>
    <cellStyle name="Comma 3 6 5 9 3" xfId="13727"/>
    <cellStyle name="Comma 3 6 5 9 4" xfId="13728"/>
    <cellStyle name="Comma 3 6 5 9 5" xfId="13729"/>
    <cellStyle name="Comma 3 6 5 9 6" xfId="13730"/>
    <cellStyle name="Comma 3 6 5 9 7" xfId="13731"/>
    <cellStyle name="Comma 3 6 5 9 8" xfId="13732"/>
    <cellStyle name="Comma 3 6 5 9 9" xfId="13733"/>
    <cellStyle name="Comma 3 6 6" xfId="13734"/>
    <cellStyle name="Comma 3 6 6 10" xfId="13735"/>
    <cellStyle name="Comma 3 6 6 10 10" xfId="13736"/>
    <cellStyle name="Comma 3 6 6 10 11" xfId="13737"/>
    <cellStyle name="Comma 3 6 6 10 12" xfId="13738"/>
    <cellStyle name="Comma 3 6 6 10 13" xfId="13739"/>
    <cellStyle name="Comma 3 6 6 10 14" xfId="13740"/>
    <cellStyle name="Comma 3 6 6 10 15" xfId="13741"/>
    <cellStyle name="Comma 3 6 6 10 16" xfId="13742"/>
    <cellStyle name="Comma 3 6 6 10 17" xfId="13743"/>
    <cellStyle name="Comma 3 6 6 10 18" xfId="13744"/>
    <cellStyle name="Comma 3 6 6 10 19" xfId="13745"/>
    <cellStyle name="Comma 3 6 6 10 2" xfId="13746"/>
    <cellStyle name="Comma 3 6 6 10 20" xfId="13747"/>
    <cellStyle name="Comma 3 6 6 10 21" xfId="13748"/>
    <cellStyle name="Comma 3 6 6 10 22" xfId="13749"/>
    <cellStyle name="Comma 3 6 6 10 3" xfId="13750"/>
    <cellStyle name="Comma 3 6 6 10 4" xfId="13751"/>
    <cellStyle name="Comma 3 6 6 10 5" xfId="13752"/>
    <cellStyle name="Comma 3 6 6 10 6" xfId="13753"/>
    <cellStyle name="Comma 3 6 6 10 7" xfId="13754"/>
    <cellStyle name="Comma 3 6 6 10 8" xfId="13755"/>
    <cellStyle name="Comma 3 6 6 10 9" xfId="13756"/>
    <cellStyle name="Comma 3 6 6 11" xfId="13757"/>
    <cellStyle name="Comma 3 6 6 11 10" xfId="13758"/>
    <cellStyle name="Comma 3 6 6 11 11" xfId="13759"/>
    <cellStyle name="Comma 3 6 6 11 12" xfId="13760"/>
    <cellStyle name="Comma 3 6 6 11 13" xfId="13761"/>
    <cellStyle name="Comma 3 6 6 11 14" xfId="13762"/>
    <cellStyle name="Comma 3 6 6 11 15" xfId="13763"/>
    <cellStyle name="Comma 3 6 6 11 16" xfId="13764"/>
    <cellStyle name="Comma 3 6 6 11 17" xfId="13765"/>
    <cellStyle name="Comma 3 6 6 11 18" xfId="13766"/>
    <cellStyle name="Comma 3 6 6 11 19" xfId="13767"/>
    <cellStyle name="Comma 3 6 6 11 2" xfId="13768"/>
    <cellStyle name="Comma 3 6 6 11 20" xfId="13769"/>
    <cellStyle name="Comma 3 6 6 11 21" xfId="13770"/>
    <cellStyle name="Comma 3 6 6 11 22" xfId="13771"/>
    <cellStyle name="Comma 3 6 6 11 3" xfId="13772"/>
    <cellStyle name="Comma 3 6 6 11 4" xfId="13773"/>
    <cellStyle name="Comma 3 6 6 11 5" xfId="13774"/>
    <cellStyle name="Comma 3 6 6 11 6" xfId="13775"/>
    <cellStyle name="Comma 3 6 6 11 7" xfId="13776"/>
    <cellStyle name="Comma 3 6 6 11 8" xfId="13777"/>
    <cellStyle name="Comma 3 6 6 11 9" xfId="13778"/>
    <cellStyle name="Comma 3 6 6 12" xfId="13779"/>
    <cellStyle name="Comma 3 6 6 12 10" xfId="13780"/>
    <cellStyle name="Comma 3 6 6 12 11" xfId="13781"/>
    <cellStyle name="Comma 3 6 6 12 12" xfId="13782"/>
    <cellStyle name="Comma 3 6 6 12 13" xfId="13783"/>
    <cellStyle name="Comma 3 6 6 12 14" xfId="13784"/>
    <cellStyle name="Comma 3 6 6 12 15" xfId="13785"/>
    <cellStyle name="Comma 3 6 6 12 16" xfId="13786"/>
    <cellStyle name="Comma 3 6 6 12 17" xfId="13787"/>
    <cellStyle name="Comma 3 6 6 12 18" xfId="13788"/>
    <cellStyle name="Comma 3 6 6 12 19" xfId="13789"/>
    <cellStyle name="Comma 3 6 6 12 2" xfId="13790"/>
    <cellStyle name="Comma 3 6 6 12 20" xfId="13791"/>
    <cellStyle name="Comma 3 6 6 12 21" xfId="13792"/>
    <cellStyle name="Comma 3 6 6 12 22" xfId="13793"/>
    <cellStyle name="Comma 3 6 6 12 3" xfId="13794"/>
    <cellStyle name="Comma 3 6 6 12 4" xfId="13795"/>
    <cellStyle name="Comma 3 6 6 12 5" xfId="13796"/>
    <cellStyle name="Comma 3 6 6 12 6" xfId="13797"/>
    <cellStyle name="Comma 3 6 6 12 7" xfId="13798"/>
    <cellStyle name="Comma 3 6 6 12 8" xfId="13799"/>
    <cellStyle name="Comma 3 6 6 12 9" xfId="13800"/>
    <cellStyle name="Comma 3 6 6 13" xfId="13801"/>
    <cellStyle name="Comma 3 6 6 14" xfId="13802"/>
    <cellStyle name="Comma 3 6 6 15" xfId="13803"/>
    <cellStyle name="Comma 3 6 6 16" xfId="13804"/>
    <cellStyle name="Comma 3 6 6 17" xfId="13805"/>
    <cellStyle name="Comma 3 6 6 18" xfId="13806"/>
    <cellStyle name="Comma 3 6 6 19" xfId="13807"/>
    <cellStyle name="Comma 3 6 6 2" xfId="13808"/>
    <cellStyle name="Comma 3 6 6 2 10" xfId="13809"/>
    <cellStyle name="Comma 3 6 6 2 11" xfId="13810"/>
    <cellStyle name="Comma 3 6 6 2 12" xfId="13811"/>
    <cellStyle name="Comma 3 6 6 2 13" xfId="13812"/>
    <cellStyle name="Comma 3 6 6 2 14" xfId="13813"/>
    <cellStyle name="Comma 3 6 6 2 15" xfId="13814"/>
    <cellStyle name="Comma 3 6 6 2 16" xfId="13815"/>
    <cellStyle name="Comma 3 6 6 2 17" xfId="13816"/>
    <cellStyle name="Comma 3 6 6 2 18" xfId="13817"/>
    <cellStyle name="Comma 3 6 6 2 19" xfId="13818"/>
    <cellStyle name="Comma 3 6 6 2 2" xfId="13819"/>
    <cellStyle name="Comma 3 6 6 2 20" xfId="13820"/>
    <cellStyle name="Comma 3 6 6 2 21" xfId="13821"/>
    <cellStyle name="Comma 3 6 6 2 22" xfId="13822"/>
    <cellStyle name="Comma 3 6 6 2 3" xfId="13823"/>
    <cellStyle name="Comma 3 6 6 2 4" xfId="13824"/>
    <cellStyle name="Comma 3 6 6 2 5" xfId="13825"/>
    <cellStyle name="Comma 3 6 6 2 6" xfId="13826"/>
    <cellStyle name="Comma 3 6 6 2 7" xfId="13827"/>
    <cellStyle name="Comma 3 6 6 2 8" xfId="13828"/>
    <cellStyle name="Comma 3 6 6 2 9" xfId="13829"/>
    <cellStyle name="Comma 3 6 6 20" xfId="13830"/>
    <cellStyle name="Comma 3 6 6 21" xfId="13831"/>
    <cellStyle name="Comma 3 6 6 22" xfId="13832"/>
    <cellStyle name="Comma 3 6 6 23" xfId="13833"/>
    <cellStyle name="Comma 3 6 6 24" xfId="13834"/>
    <cellStyle name="Comma 3 6 6 25" xfId="13835"/>
    <cellStyle name="Comma 3 6 6 26" xfId="13836"/>
    <cellStyle name="Comma 3 6 6 27" xfId="13837"/>
    <cellStyle name="Comma 3 6 6 28" xfId="13838"/>
    <cellStyle name="Comma 3 6 6 29" xfId="13839"/>
    <cellStyle name="Comma 3 6 6 3" xfId="13840"/>
    <cellStyle name="Comma 3 6 6 3 10" xfId="13841"/>
    <cellStyle name="Comma 3 6 6 3 11" xfId="13842"/>
    <cellStyle name="Comma 3 6 6 3 12" xfId="13843"/>
    <cellStyle name="Comma 3 6 6 3 13" xfId="13844"/>
    <cellStyle name="Comma 3 6 6 3 14" xfId="13845"/>
    <cellStyle name="Comma 3 6 6 3 15" xfId="13846"/>
    <cellStyle name="Comma 3 6 6 3 16" xfId="13847"/>
    <cellStyle name="Comma 3 6 6 3 17" xfId="13848"/>
    <cellStyle name="Comma 3 6 6 3 18" xfId="13849"/>
    <cellStyle name="Comma 3 6 6 3 19" xfId="13850"/>
    <cellStyle name="Comma 3 6 6 3 2" xfId="13851"/>
    <cellStyle name="Comma 3 6 6 3 20" xfId="13852"/>
    <cellStyle name="Comma 3 6 6 3 21" xfId="13853"/>
    <cellStyle name="Comma 3 6 6 3 22" xfId="13854"/>
    <cellStyle name="Comma 3 6 6 3 3" xfId="13855"/>
    <cellStyle name="Comma 3 6 6 3 4" xfId="13856"/>
    <cellStyle name="Comma 3 6 6 3 5" xfId="13857"/>
    <cellStyle name="Comma 3 6 6 3 6" xfId="13858"/>
    <cellStyle name="Comma 3 6 6 3 7" xfId="13859"/>
    <cellStyle name="Comma 3 6 6 3 8" xfId="13860"/>
    <cellStyle name="Comma 3 6 6 3 9" xfId="13861"/>
    <cellStyle name="Comma 3 6 6 30" xfId="13862"/>
    <cellStyle name="Comma 3 6 6 31" xfId="13863"/>
    <cellStyle name="Comma 3 6 6 32" xfId="13864"/>
    <cellStyle name="Comma 3 6 6 33" xfId="13865"/>
    <cellStyle name="Comma 3 6 6 4" xfId="13866"/>
    <cellStyle name="Comma 3 6 6 4 10" xfId="13867"/>
    <cellStyle name="Comma 3 6 6 4 11" xfId="13868"/>
    <cellStyle name="Comma 3 6 6 4 12" xfId="13869"/>
    <cellStyle name="Comma 3 6 6 4 13" xfId="13870"/>
    <cellStyle name="Comma 3 6 6 4 14" xfId="13871"/>
    <cellStyle name="Comma 3 6 6 4 15" xfId="13872"/>
    <cellStyle name="Comma 3 6 6 4 16" xfId="13873"/>
    <cellStyle name="Comma 3 6 6 4 17" xfId="13874"/>
    <cellStyle name="Comma 3 6 6 4 18" xfId="13875"/>
    <cellStyle name="Comma 3 6 6 4 19" xfId="13876"/>
    <cellStyle name="Comma 3 6 6 4 2" xfId="13877"/>
    <cellStyle name="Comma 3 6 6 4 20" xfId="13878"/>
    <cellStyle name="Comma 3 6 6 4 21" xfId="13879"/>
    <cellStyle name="Comma 3 6 6 4 22" xfId="13880"/>
    <cellStyle name="Comma 3 6 6 4 3" xfId="13881"/>
    <cellStyle name="Comma 3 6 6 4 4" xfId="13882"/>
    <cellStyle name="Comma 3 6 6 4 5" xfId="13883"/>
    <cellStyle name="Comma 3 6 6 4 6" xfId="13884"/>
    <cellStyle name="Comma 3 6 6 4 7" xfId="13885"/>
    <cellStyle name="Comma 3 6 6 4 8" xfId="13886"/>
    <cellStyle name="Comma 3 6 6 4 9" xfId="13887"/>
    <cellStyle name="Comma 3 6 6 5" xfId="13888"/>
    <cellStyle name="Comma 3 6 6 5 10" xfId="13889"/>
    <cellStyle name="Comma 3 6 6 5 11" xfId="13890"/>
    <cellStyle name="Comma 3 6 6 5 12" xfId="13891"/>
    <cellStyle name="Comma 3 6 6 5 13" xfId="13892"/>
    <cellStyle name="Comma 3 6 6 5 14" xfId="13893"/>
    <cellStyle name="Comma 3 6 6 5 15" xfId="13894"/>
    <cellStyle name="Comma 3 6 6 5 16" xfId="13895"/>
    <cellStyle name="Comma 3 6 6 5 17" xfId="13896"/>
    <cellStyle name="Comma 3 6 6 5 18" xfId="13897"/>
    <cellStyle name="Comma 3 6 6 5 19" xfId="13898"/>
    <cellStyle name="Comma 3 6 6 5 2" xfId="13899"/>
    <cellStyle name="Comma 3 6 6 5 20" xfId="13900"/>
    <cellStyle name="Comma 3 6 6 5 21" xfId="13901"/>
    <cellStyle name="Comma 3 6 6 5 22" xfId="13902"/>
    <cellStyle name="Comma 3 6 6 5 3" xfId="13903"/>
    <cellStyle name="Comma 3 6 6 5 4" xfId="13904"/>
    <cellStyle name="Comma 3 6 6 5 5" xfId="13905"/>
    <cellStyle name="Comma 3 6 6 5 6" xfId="13906"/>
    <cellStyle name="Comma 3 6 6 5 7" xfId="13907"/>
    <cellStyle name="Comma 3 6 6 5 8" xfId="13908"/>
    <cellStyle name="Comma 3 6 6 5 9" xfId="13909"/>
    <cellStyle name="Comma 3 6 6 6" xfId="13910"/>
    <cellStyle name="Comma 3 6 6 6 10" xfId="13911"/>
    <cellStyle name="Comma 3 6 6 6 11" xfId="13912"/>
    <cellStyle name="Comma 3 6 6 6 12" xfId="13913"/>
    <cellStyle name="Comma 3 6 6 6 13" xfId="13914"/>
    <cellStyle name="Comma 3 6 6 6 14" xfId="13915"/>
    <cellStyle name="Comma 3 6 6 6 15" xfId="13916"/>
    <cellStyle name="Comma 3 6 6 6 16" xfId="13917"/>
    <cellStyle name="Comma 3 6 6 6 17" xfId="13918"/>
    <cellStyle name="Comma 3 6 6 6 18" xfId="13919"/>
    <cellStyle name="Comma 3 6 6 6 19" xfId="13920"/>
    <cellStyle name="Comma 3 6 6 6 2" xfId="13921"/>
    <cellStyle name="Comma 3 6 6 6 20" xfId="13922"/>
    <cellStyle name="Comma 3 6 6 6 21" xfId="13923"/>
    <cellStyle name="Comma 3 6 6 6 22" xfId="13924"/>
    <cellStyle name="Comma 3 6 6 6 3" xfId="13925"/>
    <cellStyle name="Comma 3 6 6 6 4" xfId="13926"/>
    <cellStyle name="Comma 3 6 6 6 5" xfId="13927"/>
    <cellStyle name="Comma 3 6 6 6 6" xfId="13928"/>
    <cellStyle name="Comma 3 6 6 6 7" xfId="13929"/>
    <cellStyle name="Comma 3 6 6 6 8" xfId="13930"/>
    <cellStyle name="Comma 3 6 6 6 9" xfId="13931"/>
    <cellStyle name="Comma 3 6 6 7" xfId="13932"/>
    <cellStyle name="Comma 3 6 6 7 10" xfId="13933"/>
    <cellStyle name="Comma 3 6 6 7 11" xfId="13934"/>
    <cellStyle name="Comma 3 6 6 7 12" xfId="13935"/>
    <cellStyle name="Comma 3 6 6 7 13" xfId="13936"/>
    <cellStyle name="Comma 3 6 6 7 14" xfId="13937"/>
    <cellStyle name="Comma 3 6 6 7 15" xfId="13938"/>
    <cellStyle name="Comma 3 6 6 7 16" xfId="13939"/>
    <cellStyle name="Comma 3 6 6 7 17" xfId="13940"/>
    <cellStyle name="Comma 3 6 6 7 18" xfId="13941"/>
    <cellStyle name="Comma 3 6 6 7 19" xfId="13942"/>
    <cellStyle name="Comma 3 6 6 7 2" xfId="13943"/>
    <cellStyle name="Comma 3 6 6 7 20" xfId="13944"/>
    <cellStyle name="Comma 3 6 6 7 21" xfId="13945"/>
    <cellStyle name="Comma 3 6 6 7 22" xfId="13946"/>
    <cellStyle name="Comma 3 6 6 7 3" xfId="13947"/>
    <cellStyle name="Comma 3 6 6 7 4" xfId="13948"/>
    <cellStyle name="Comma 3 6 6 7 5" xfId="13949"/>
    <cellStyle name="Comma 3 6 6 7 6" xfId="13950"/>
    <cellStyle name="Comma 3 6 6 7 7" xfId="13951"/>
    <cellStyle name="Comma 3 6 6 7 8" xfId="13952"/>
    <cellStyle name="Comma 3 6 6 7 9" xfId="13953"/>
    <cellStyle name="Comma 3 6 6 8" xfId="13954"/>
    <cellStyle name="Comma 3 6 6 8 10" xfId="13955"/>
    <cellStyle name="Comma 3 6 6 8 11" xfId="13956"/>
    <cellStyle name="Comma 3 6 6 8 12" xfId="13957"/>
    <cellStyle name="Comma 3 6 6 8 13" xfId="13958"/>
    <cellStyle name="Comma 3 6 6 8 14" xfId="13959"/>
    <cellStyle name="Comma 3 6 6 8 15" xfId="13960"/>
    <cellStyle name="Comma 3 6 6 8 16" xfId="13961"/>
    <cellStyle name="Comma 3 6 6 8 17" xfId="13962"/>
    <cellStyle name="Comma 3 6 6 8 18" xfId="13963"/>
    <cellStyle name="Comma 3 6 6 8 19" xfId="13964"/>
    <cellStyle name="Comma 3 6 6 8 2" xfId="13965"/>
    <cellStyle name="Comma 3 6 6 8 20" xfId="13966"/>
    <cellStyle name="Comma 3 6 6 8 21" xfId="13967"/>
    <cellStyle name="Comma 3 6 6 8 22" xfId="13968"/>
    <cellStyle name="Comma 3 6 6 8 3" xfId="13969"/>
    <cellStyle name="Comma 3 6 6 8 4" xfId="13970"/>
    <cellStyle name="Comma 3 6 6 8 5" xfId="13971"/>
    <cellStyle name="Comma 3 6 6 8 6" xfId="13972"/>
    <cellStyle name="Comma 3 6 6 8 7" xfId="13973"/>
    <cellStyle name="Comma 3 6 6 8 8" xfId="13974"/>
    <cellStyle name="Comma 3 6 6 8 9" xfId="13975"/>
    <cellStyle name="Comma 3 6 6 9" xfId="13976"/>
    <cellStyle name="Comma 3 6 6 9 10" xfId="13977"/>
    <cellStyle name="Comma 3 6 6 9 11" xfId="13978"/>
    <cellStyle name="Comma 3 6 6 9 12" xfId="13979"/>
    <cellStyle name="Comma 3 6 6 9 13" xfId="13980"/>
    <cellStyle name="Comma 3 6 6 9 14" xfId="13981"/>
    <cellStyle name="Comma 3 6 6 9 15" xfId="13982"/>
    <cellStyle name="Comma 3 6 6 9 16" xfId="13983"/>
    <cellStyle name="Comma 3 6 6 9 17" xfId="13984"/>
    <cellStyle name="Comma 3 6 6 9 18" xfId="13985"/>
    <cellStyle name="Comma 3 6 6 9 19" xfId="13986"/>
    <cellStyle name="Comma 3 6 6 9 2" xfId="13987"/>
    <cellStyle name="Comma 3 6 6 9 20" xfId="13988"/>
    <cellStyle name="Comma 3 6 6 9 21" xfId="13989"/>
    <cellStyle name="Comma 3 6 6 9 22" xfId="13990"/>
    <cellStyle name="Comma 3 6 6 9 3" xfId="13991"/>
    <cellStyle name="Comma 3 6 6 9 4" xfId="13992"/>
    <cellStyle name="Comma 3 6 6 9 5" xfId="13993"/>
    <cellStyle name="Comma 3 6 6 9 6" xfId="13994"/>
    <cellStyle name="Comma 3 6 6 9 7" xfId="13995"/>
    <cellStyle name="Comma 3 6 6 9 8" xfId="13996"/>
    <cellStyle name="Comma 3 6 6 9 9" xfId="13997"/>
    <cellStyle name="Comma 3 6 7" xfId="13998"/>
    <cellStyle name="Comma 3 6 8" xfId="13999"/>
    <cellStyle name="Comma 3 6 9" xfId="14000"/>
    <cellStyle name="Comma 3 60" xfId="14001"/>
    <cellStyle name="Comma 3 61" xfId="14002"/>
    <cellStyle name="Comma 3 62" xfId="14003"/>
    <cellStyle name="Comma 3 63" xfId="14004"/>
    <cellStyle name="Comma 3 64" xfId="14005"/>
    <cellStyle name="Comma 3 65" xfId="14006"/>
    <cellStyle name="Comma 3 66" xfId="14007"/>
    <cellStyle name="Comma 3 67" xfId="14008"/>
    <cellStyle name="Comma 3 68" xfId="14009"/>
    <cellStyle name="Comma 3 69" xfId="14010"/>
    <cellStyle name="Comma 3 7" xfId="14011"/>
    <cellStyle name="Comma 3 7 10" xfId="14012"/>
    <cellStyle name="Comma 3 7 10 10" xfId="14013"/>
    <cellStyle name="Comma 3 7 10 11" xfId="14014"/>
    <cellStyle name="Comma 3 7 10 12" xfId="14015"/>
    <cellStyle name="Comma 3 7 10 13" xfId="14016"/>
    <cellStyle name="Comma 3 7 10 14" xfId="14017"/>
    <cellStyle name="Comma 3 7 10 15" xfId="14018"/>
    <cellStyle name="Comma 3 7 10 16" xfId="14019"/>
    <cellStyle name="Comma 3 7 10 17" xfId="14020"/>
    <cellStyle name="Comma 3 7 10 18" xfId="14021"/>
    <cellStyle name="Comma 3 7 10 19" xfId="14022"/>
    <cellStyle name="Comma 3 7 10 2" xfId="14023"/>
    <cellStyle name="Comma 3 7 10 20" xfId="14024"/>
    <cellStyle name="Comma 3 7 10 21" xfId="14025"/>
    <cellStyle name="Comma 3 7 10 22" xfId="14026"/>
    <cellStyle name="Comma 3 7 10 3" xfId="14027"/>
    <cellStyle name="Comma 3 7 10 4" xfId="14028"/>
    <cellStyle name="Comma 3 7 10 5" xfId="14029"/>
    <cellStyle name="Comma 3 7 10 6" xfId="14030"/>
    <cellStyle name="Comma 3 7 10 7" xfId="14031"/>
    <cellStyle name="Comma 3 7 10 8" xfId="14032"/>
    <cellStyle name="Comma 3 7 10 9" xfId="14033"/>
    <cellStyle name="Comma 3 7 11" xfId="14034"/>
    <cellStyle name="Comma 3 7 11 10" xfId="14035"/>
    <cellStyle name="Comma 3 7 11 11" xfId="14036"/>
    <cellStyle name="Comma 3 7 11 12" xfId="14037"/>
    <cellStyle name="Comma 3 7 11 13" xfId="14038"/>
    <cellStyle name="Comma 3 7 11 14" xfId="14039"/>
    <cellStyle name="Comma 3 7 11 15" xfId="14040"/>
    <cellStyle name="Comma 3 7 11 16" xfId="14041"/>
    <cellStyle name="Comma 3 7 11 17" xfId="14042"/>
    <cellStyle name="Comma 3 7 11 18" xfId="14043"/>
    <cellStyle name="Comma 3 7 11 19" xfId="14044"/>
    <cellStyle name="Comma 3 7 11 2" xfId="14045"/>
    <cellStyle name="Comma 3 7 11 20" xfId="14046"/>
    <cellStyle name="Comma 3 7 11 21" xfId="14047"/>
    <cellStyle name="Comma 3 7 11 22" xfId="14048"/>
    <cellStyle name="Comma 3 7 11 3" xfId="14049"/>
    <cellStyle name="Comma 3 7 11 4" xfId="14050"/>
    <cellStyle name="Comma 3 7 11 5" xfId="14051"/>
    <cellStyle name="Comma 3 7 11 6" xfId="14052"/>
    <cellStyle name="Comma 3 7 11 7" xfId="14053"/>
    <cellStyle name="Comma 3 7 11 8" xfId="14054"/>
    <cellStyle name="Comma 3 7 11 9" xfId="14055"/>
    <cellStyle name="Comma 3 7 12" xfId="14056"/>
    <cellStyle name="Comma 3 7 12 10" xfId="14057"/>
    <cellStyle name="Comma 3 7 12 11" xfId="14058"/>
    <cellStyle name="Comma 3 7 12 12" xfId="14059"/>
    <cellStyle name="Comma 3 7 12 13" xfId="14060"/>
    <cellStyle name="Comma 3 7 12 14" xfId="14061"/>
    <cellStyle name="Comma 3 7 12 15" xfId="14062"/>
    <cellStyle name="Comma 3 7 12 16" xfId="14063"/>
    <cellStyle name="Comma 3 7 12 17" xfId="14064"/>
    <cellStyle name="Comma 3 7 12 18" xfId="14065"/>
    <cellStyle name="Comma 3 7 12 19" xfId="14066"/>
    <cellStyle name="Comma 3 7 12 2" xfId="14067"/>
    <cellStyle name="Comma 3 7 12 20" xfId="14068"/>
    <cellStyle name="Comma 3 7 12 21" xfId="14069"/>
    <cellStyle name="Comma 3 7 12 22" xfId="14070"/>
    <cellStyle name="Comma 3 7 12 3" xfId="14071"/>
    <cellStyle name="Comma 3 7 12 4" xfId="14072"/>
    <cellStyle name="Comma 3 7 12 5" xfId="14073"/>
    <cellStyle name="Comma 3 7 12 6" xfId="14074"/>
    <cellStyle name="Comma 3 7 12 7" xfId="14075"/>
    <cellStyle name="Comma 3 7 12 8" xfId="14076"/>
    <cellStyle name="Comma 3 7 12 9" xfId="14077"/>
    <cellStyle name="Comma 3 7 13" xfId="14078"/>
    <cellStyle name="Comma 3 7 13 10" xfId="14079"/>
    <cellStyle name="Comma 3 7 13 11" xfId="14080"/>
    <cellStyle name="Comma 3 7 13 12" xfId="14081"/>
    <cellStyle name="Comma 3 7 13 13" xfId="14082"/>
    <cellStyle name="Comma 3 7 13 14" xfId="14083"/>
    <cellStyle name="Comma 3 7 13 15" xfId="14084"/>
    <cellStyle name="Comma 3 7 13 16" xfId="14085"/>
    <cellStyle name="Comma 3 7 13 17" xfId="14086"/>
    <cellStyle name="Comma 3 7 13 18" xfId="14087"/>
    <cellStyle name="Comma 3 7 13 19" xfId="14088"/>
    <cellStyle name="Comma 3 7 13 2" xfId="14089"/>
    <cellStyle name="Comma 3 7 13 20" xfId="14090"/>
    <cellStyle name="Comma 3 7 13 21" xfId="14091"/>
    <cellStyle name="Comma 3 7 13 22" xfId="14092"/>
    <cellStyle name="Comma 3 7 13 3" xfId="14093"/>
    <cellStyle name="Comma 3 7 13 4" xfId="14094"/>
    <cellStyle name="Comma 3 7 13 5" xfId="14095"/>
    <cellStyle name="Comma 3 7 13 6" xfId="14096"/>
    <cellStyle name="Comma 3 7 13 7" xfId="14097"/>
    <cellStyle name="Comma 3 7 13 8" xfId="14098"/>
    <cellStyle name="Comma 3 7 13 9" xfId="14099"/>
    <cellStyle name="Comma 3 7 14" xfId="14100"/>
    <cellStyle name="Comma 3 7 14 10" xfId="14101"/>
    <cellStyle name="Comma 3 7 14 11" xfId="14102"/>
    <cellStyle name="Comma 3 7 14 12" xfId="14103"/>
    <cellStyle name="Comma 3 7 14 13" xfId="14104"/>
    <cellStyle name="Comma 3 7 14 14" xfId="14105"/>
    <cellStyle name="Comma 3 7 14 15" xfId="14106"/>
    <cellStyle name="Comma 3 7 14 16" xfId="14107"/>
    <cellStyle name="Comma 3 7 14 17" xfId="14108"/>
    <cellStyle name="Comma 3 7 14 18" xfId="14109"/>
    <cellStyle name="Comma 3 7 14 19" xfId="14110"/>
    <cellStyle name="Comma 3 7 14 2" xfId="14111"/>
    <cellStyle name="Comma 3 7 14 20" xfId="14112"/>
    <cellStyle name="Comma 3 7 14 21" xfId="14113"/>
    <cellStyle name="Comma 3 7 14 22" xfId="14114"/>
    <cellStyle name="Comma 3 7 14 3" xfId="14115"/>
    <cellStyle name="Comma 3 7 14 4" xfId="14116"/>
    <cellStyle name="Comma 3 7 14 5" xfId="14117"/>
    <cellStyle name="Comma 3 7 14 6" xfId="14118"/>
    <cellStyle name="Comma 3 7 14 7" xfId="14119"/>
    <cellStyle name="Comma 3 7 14 8" xfId="14120"/>
    <cellStyle name="Comma 3 7 14 9" xfId="14121"/>
    <cellStyle name="Comma 3 7 15" xfId="14122"/>
    <cellStyle name="Comma 3 7 15 10" xfId="14123"/>
    <cellStyle name="Comma 3 7 15 11" xfId="14124"/>
    <cellStyle name="Comma 3 7 15 12" xfId="14125"/>
    <cellStyle name="Comma 3 7 15 13" xfId="14126"/>
    <cellStyle name="Comma 3 7 15 14" xfId="14127"/>
    <cellStyle name="Comma 3 7 15 15" xfId="14128"/>
    <cellStyle name="Comma 3 7 15 16" xfId="14129"/>
    <cellStyle name="Comma 3 7 15 17" xfId="14130"/>
    <cellStyle name="Comma 3 7 15 18" xfId="14131"/>
    <cellStyle name="Comma 3 7 15 19" xfId="14132"/>
    <cellStyle name="Comma 3 7 15 2" xfId="14133"/>
    <cellStyle name="Comma 3 7 15 20" xfId="14134"/>
    <cellStyle name="Comma 3 7 15 21" xfId="14135"/>
    <cellStyle name="Comma 3 7 15 22" xfId="14136"/>
    <cellStyle name="Comma 3 7 15 3" xfId="14137"/>
    <cellStyle name="Comma 3 7 15 4" xfId="14138"/>
    <cellStyle name="Comma 3 7 15 5" xfId="14139"/>
    <cellStyle name="Comma 3 7 15 6" xfId="14140"/>
    <cellStyle name="Comma 3 7 15 7" xfId="14141"/>
    <cellStyle name="Comma 3 7 15 8" xfId="14142"/>
    <cellStyle name="Comma 3 7 15 9" xfId="14143"/>
    <cellStyle name="Comma 3 7 16" xfId="14144"/>
    <cellStyle name="Comma 3 7 16 10" xfId="14145"/>
    <cellStyle name="Comma 3 7 16 11" xfId="14146"/>
    <cellStyle name="Comma 3 7 16 12" xfId="14147"/>
    <cellStyle name="Comma 3 7 16 13" xfId="14148"/>
    <cellStyle name="Comma 3 7 16 14" xfId="14149"/>
    <cellStyle name="Comma 3 7 16 15" xfId="14150"/>
    <cellStyle name="Comma 3 7 16 16" xfId="14151"/>
    <cellStyle name="Comma 3 7 16 17" xfId="14152"/>
    <cellStyle name="Comma 3 7 16 18" xfId="14153"/>
    <cellStyle name="Comma 3 7 16 19" xfId="14154"/>
    <cellStyle name="Comma 3 7 16 2" xfId="14155"/>
    <cellStyle name="Comma 3 7 16 20" xfId="14156"/>
    <cellStyle name="Comma 3 7 16 21" xfId="14157"/>
    <cellStyle name="Comma 3 7 16 22" xfId="14158"/>
    <cellStyle name="Comma 3 7 16 3" xfId="14159"/>
    <cellStyle name="Comma 3 7 16 4" xfId="14160"/>
    <cellStyle name="Comma 3 7 16 5" xfId="14161"/>
    <cellStyle name="Comma 3 7 16 6" xfId="14162"/>
    <cellStyle name="Comma 3 7 16 7" xfId="14163"/>
    <cellStyle name="Comma 3 7 16 8" xfId="14164"/>
    <cellStyle name="Comma 3 7 16 9" xfId="14165"/>
    <cellStyle name="Comma 3 7 17" xfId="14166"/>
    <cellStyle name="Comma 3 7 17 10" xfId="14167"/>
    <cellStyle name="Comma 3 7 17 11" xfId="14168"/>
    <cellStyle name="Comma 3 7 17 12" xfId="14169"/>
    <cellStyle name="Comma 3 7 17 13" xfId="14170"/>
    <cellStyle name="Comma 3 7 17 14" xfId="14171"/>
    <cellStyle name="Comma 3 7 17 15" xfId="14172"/>
    <cellStyle name="Comma 3 7 17 16" xfId="14173"/>
    <cellStyle name="Comma 3 7 17 17" xfId="14174"/>
    <cellStyle name="Comma 3 7 17 18" xfId="14175"/>
    <cellStyle name="Comma 3 7 17 19" xfId="14176"/>
    <cellStyle name="Comma 3 7 17 2" xfId="14177"/>
    <cellStyle name="Comma 3 7 17 20" xfId="14178"/>
    <cellStyle name="Comma 3 7 17 21" xfId="14179"/>
    <cellStyle name="Comma 3 7 17 22" xfId="14180"/>
    <cellStyle name="Comma 3 7 17 3" xfId="14181"/>
    <cellStyle name="Comma 3 7 17 4" xfId="14182"/>
    <cellStyle name="Comma 3 7 17 5" xfId="14183"/>
    <cellStyle name="Comma 3 7 17 6" xfId="14184"/>
    <cellStyle name="Comma 3 7 17 7" xfId="14185"/>
    <cellStyle name="Comma 3 7 17 8" xfId="14186"/>
    <cellStyle name="Comma 3 7 17 9" xfId="14187"/>
    <cellStyle name="Comma 3 7 18" xfId="14188"/>
    <cellStyle name="Comma 3 7 18 10" xfId="14189"/>
    <cellStyle name="Comma 3 7 18 11" xfId="14190"/>
    <cellStyle name="Comma 3 7 18 12" xfId="14191"/>
    <cellStyle name="Comma 3 7 18 13" xfId="14192"/>
    <cellStyle name="Comma 3 7 18 14" xfId="14193"/>
    <cellStyle name="Comma 3 7 18 15" xfId="14194"/>
    <cellStyle name="Comma 3 7 18 16" xfId="14195"/>
    <cellStyle name="Comma 3 7 18 17" xfId="14196"/>
    <cellStyle name="Comma 3 7 18 18" xfId="14197"/>
    <cellStyle name="Comma 3 7 18 19" xfId="14198"/>
    <cellStyle name="Comma 3 7 18 2" xfId="14199"/>
    <cellStyle name="Comma 3 7 18 20" xfId="14200"/>
    <cellStyle name="Comma 3 7 18 21" xfId="14201"/>
    <cellStyle name="Comma 3 7 18 22" xfId="14202"/>
    <cellStyle name="Comma 3 7 18 3" xfId="14203"/>
    <cellStyle name="Comma 3 7 18 4" xfId="14204"/>
    <cellStyle name="Comma 3 7 18 5" xfId="14205"/>
    <cellStyle name="Comma 3 7 18 6" xfId="14206"/>
    <cellStyle name="Comma 3 7 18 7" xfId="14207"/>
    <cellStyle name="Comma 3 7 18 8" xfId="14208"/>
    <cellStyle name="Comma 3 7 18 9" xfId="14209"/>
    <cellStyle name="Comma 3 7 19" xfId="14210"/>
    <cellStyle name="Comma 3 7 19 10" xfId="14211"/>
    <cellStyle name="Comma 3 7 19 11" xfId="14212"/>
    <cellStyle name="Comma 3 7 19 12" xfId="14213"/>
    <cellStyle name="Comma 3 7 19 13" xfId="14214"/>
    <cellStyle name="Comma 3 7 19 14" xfId="14215"/>
    <cellStyle name="Comma 3 7 19 15" xfId="14216"/>
    <cellStyle name="Comma 3 7 19 16" xfId="14217"/>
    <cellStyle name="Comma 3 7 19 17" xfId="14218"/>
    <cellStyle name="Comma 3 7 19 18" xfId="14219"/>
    <cellStyle name="Comma 3 7 19 19" xfId="14220"/>
    <cellStyle name="Comma 3 7 19 2" xfId="14221"/>
    <cellStyle name="Comma 3 7 19 20" xfId="14222"/>
    <cellStyle name="Comma 3 7 19 21" xfId="14223"/>
    <cellStyle name="Comma 3 7 19 22" xfId="14224"/>
    <cellStyle name="Comma 3 7 19 3" xfId="14225"/>
    <cellStyle name="Comma 3 7 19 4" xfId="14226"/>
    <cellStyle name="Comma 3 7 19 5" xfId="14227"/>
    <cellStyle name="Comma 3 7 19 6" xfId="14228"/>
    <cellStyle name="Comma 3 7 19 7" xfId="14229"/>
    <cellStyle name="Comma 3 7 19 8" xfId="14230"/>
    <cellStyle name="Comma 3 7 19 9" xfId="14231"/>
    <cellStyle name="Comma 3 7 2" xfId="14232"/>
    <cellStyle name="Comma 3 7 2 10" xfId="14233"/>
    <cellStyle name="Comma 3 7 2 11" xfId="14234"/>
    <cellStyle name="Comma 3 7 2 12" xfId="14235"/>
    <cellStyle name="Comma 3 7 2 13" xfId="14236"/>
    <cellStyle name="Comma 3 7 2 14" xfId="14237"/>
    <cellStyle name="Comma 3 7 2 15" xfId="14238"/>
    <cellStyle name="Comma 3 7 2 16" xfId="14239"/>
    <cellStyle name="Comma 3 7 2 17" xfId="14240"/>
    <cellStyle name="Comma 3 7 2 18" xfId="14241"/>
    <cellStyle name="Comma 3 7 2 19" xfId="14242"/>
    <cellStyle name="Comma 3 7 2 2" xfId="14243"/>
    <cellStyle name="Comma 3 7 2 20" xfId="14244"/>
    <cellStyle name="Comma 3 7 2 21" xfId="14245"/>
    <cellStyle name="Comma 3 7 2 22" xfId="14246"/>
    <cellStyle name="Comma 3 7 2 23" xfId="14247"/>
    <cellStyle name="Comma 3 7 2 24" xfId="14248"/>
    <cellStyle name="Comma 3 7 2 25" xfId="14249"/>
    <cellStyle name="Comma 3 7 2 26" xfId="14250"/>
    <cellStyle name="Comma 3 7 2 27" xfId="14251"/>
    <cellStyle name="Comma 3 7 2 28" xfId="14252"/>
    <cellStyle name="Comma 3 7 2 29" xfId="14253"/>
    <cellStyle name="Comma 3 7 2 3" xfId="14254"/>
    <cellStyle name="Comma 3 7 2 30" xfId="14255"/>
    <cellStyle name="Comma 3 7 2 31" xfId="14256"/>
    <cellStyle name="Comma 3 7 2 32" xfId="14257"/>
    <cellStyle name="Comma 3 7 2 33" xfId="14258"/>
    <cellStyle name="Comma 3 7 2 34" xfId="14259"/>
    <cellStyle name="Comma 3 7 2 35" xfId="14260"/>
    <cellStyle name="Comma 3 7 2 36" xfId="14261"/>
    <cellStyle name="Comma 3 7 2 37" xfId="14262"/>
    <cellStyle name="Comma 3 7 2 38" xfId="14263"/>
    <cellStyle name="Comma 3 7 2 39" xfId="14264"/>
    <cellStyle name="Comma 3 7 2 4" xfId="14265"/>
    <cellStyle name="Comma 3 7 2 40" xfId="14266"/>
    <cellStyle name="Comma 3 7 2 5" xfId="14267"/>
    <cellStyle name="Comma 3 7 2 6" xfId="14268"/>
    <cellStyle name="Comma 3 7 2 7" xfId="14269"/>
    <cellStyle name="Comma 3 7 2 8" xfId="14270"/>
    <cellStyle name="Comma 3 7 2 9" xfId="14271"/>
    <cellStyle name="Comma 3 7 20" xfId="14272"/>
    <cellStyle name="Comma 3 7 21" xfId="14273"/>
    <cellStyle name="Comma 3 7 22" xfId="14274"/>
    <cellStyle name="Comma 3 7 23" xfId="14275"/>
    <cellStyle name="Comma 3 7 24" xfId="14276"/>
    <cellStyle name="Comma 3 7 25" xfId="14277"/>
    <cellStyle name="Comma 3 7 26" xfId="14278"/>
    <cellStyle name="Comma 3 7 27" xfId="14279"/>
    <cellStyle name="Comma 3 7 28" xfId="14280"/>
    <cellStyle name="Comma 3 7 29" xfId="14281"/>
    <cellStyle name="Comma 3 7 3" xfId="14282"/>
    <cellStyle name="Comma 3 7 30" xfId="14283"/>
    <cellStyle name="Comma 3 7 31" xfId="14284"/>
    <cellStyle name="Comma 3 7 32" xfId="14285"/>
    <cellStyle name="Comma 3 7 33" xfId="14286"/>
    <cellStyle name="Comma 3 7 34" xfId="14287"/>
    <cellStyle name="Comma 3 7 35" xfId="14288"/>
    <cellStyle name="Comma 3 7 36" xfId="14289"/>
    <cellStyle name="Comma 3 7 37" xfId="14290"/>
    <cellStyle name="Comma 3 7 38" xfId="14291"/>
    <cellStyle name="Comma 3 7 39" xfId="14292"/>
    <cellStyle name="Comma 3 7 4" xfId="14293"/>
    <cellStyle name="Comma 3 7 40" xfId="14294"/>
    <cellStyle name="Comma 3 7 5" xfId="14295"/>
    <cellStyle name="Comma 3 7 6" xfId="14296"/>
    <cellStyle name="Comma 3 7 7" xfId="14297"/>
    <cellStyle name="Comma 3 7 8" xfId="14298"/>
    <cellStyle name="Comma 3 7 9" xfId="14299"/>
    <cellStyle name="Comma 3 7 9 10" xfId="14300"/>
    <cellStyle name="Comma 3 7 9 11" xfId="14301"/>
    <cellStyle name="Comma 3 7 9 12" xfId="14302"/>
    <cellStyle name="Comma 3 7 9 13" xfId="14303"/>
    <cellStyle name="Comma 3 7 9 14" xfId="14304"/>
    <cellStyle name="Comma 3 7 9 15" xfId="14305"/>
    <cellStyle name="Comma 3 7 9 16" xfId="14306"/>
    <cellStyle name="Comma 3 7 9 17" xfId="14307"/>
    <cellStyle name="Comma 3 7 9 18" xfId="14308"/>
    <cellStyle name="Comma 3 7 9 19" xfId="14309"/>
    <cellStyle name="Comma 3 7 9 2" xfId="14310"/>
    <cellStyle name="Comma 3 7 9 20" xfId="14311"/>
    <cellStyle name="Comma 3 7 9 21" xfId="14312"/>
    <cellStyle name="Comma 3 7 9 22" xfId="14313"/>
    <cellStyle name="Comma 3 7 9 3" xfId="14314"/>
    <cellStyle name="Comma 3 7 9 4" xfId="14315"/>
    <cellStyle name="Comma 3 7 9 5" xfId="14316"/>
    <cellStyle name="Comma 3 7 9 6" xfId="14317"/>
    <cellStyle name="Comma 3 7 9 7" xfId="14318"/>
    <cellStyle name="Comma 3 7 9 8" xfId="14319"/>
    <cellStyle name="Comma 3 7 9 9" xfId="14320"/>
    <cellStyle name="Comma 3 70" xfId="14321"/>
    <cellStyle name="Comma 3 71" xfId="14322"/>
    <cellStyle name="Comma 3 72" xfId="14323"/>
    <cellStyle name="Comma 3 73" xfId="14324"/>
    <cellStyle name="Comma 3 74" xfId="14325"/>
    <cellStyle name="Comma 3 75" xfId="14326"/>
    <cellStyle name="Comma 3 76" xfId="14327"/>
    <cellStyle name="Comma 3 77" xfId="14328"/>
    <cellStyle name="Comma 3 78" xfId="14329"/>
    <cellStyle name="Comma 3 79" xfId="14330"/>
    <cellStyle name="Comma 3 8" xfId="14331"/>
    <cellStyle name="Comma 3 80" xfId="14332"/>
    <cellStyle name="Comma 3 81" xfId="14333"/>
    <cellStyle name="Comma 3 82" xfId="14334"/>
    <cellStyle name="Comma 3 83" xfId="14335"/>
    <cellStyle name="Comma 3 84" xfId="14336"/>
    <cellStyle name="Comma 3 85" xfId="14337"/>
    <cellStyle name="Comma 3 86" xfId="14338"/>
    <cellStyle name="Comma 3 87" xfId="14339"/>
    <cellStyle name="Comma 3 88" xfId="14340"/>
    <cellStyle name="Comma 3 89" xfId="14341"/>
    <cellStyle name="Comma 3 9" xfId="14342"/>
    <cellStyle name="Comma 3 90" xfId="14343"/>
    <cellStyle name="Comma 3 91" xfId="14344"/>
    <cellStyle name="Comma 3 92" xfId="14345"/>
    <cellStyle name="Comma 3 93" xfId="14346"/>
    <cellStyle name="Comma 3 94" xfId="14347"/>
    <cellStyle name="Comma 3 95" xfId="14348"/>
    <cellStyle name="Comma 3 96" xfId="14349"/>
    <cellStyle name="Comma 3 97" xfId="14350"/>
    <cellStyle name="Comma 3 98" xfId="14351"/>
    <cellStyle name="Comma 3 99" xfId="14352"/>
    <cellStyle name="Comma 30" xfId="14353"/>
    <cellStyle name="Comma 30 2" xfId="14354"/>
    <cellStyle name="Comma 30 3" xfId="14355"/>
    <cellStyle name="Comma 30 4" xfId="14356"/>
    <cellStyle name="Comma 31" xfId="14357"/>
    <cellStyle name="Comma 32" xfId="14358"/>
    <cellStyle name="Comma 32 2" xfId="14359"/>
    <cellStyle name="Comma 32 3" xfId="14360"/>
    <cellStyle name="Comma 33" xfId="14361"/>
    <cellStyle name="Comma 33 10" xfId="14362"/>
    <cellStyle name="Comma 33 11" xfId="14363"/>
    <cellStyle name="Comma 33 12" xfId="14364"/>
    <cellStyle name="Comma 33 13" xfId="14365"/>
    <cellStyle name="Comma 33 14" xfId="14366"/>
    <cellStyle name="Comma 33 15" xfId="14367"/>
    <cellStyle name="Comma 33 16" xfId="14368"/>
    <cellStyle name="Comma 33 17" xfId="14369"/>
    <cellStyle name="Comma 33 18" xfId="14370"/>
    <cellStyle name="Comma 33 19" xfId="14371"/>
    <cellStyle name="Comma 33 2" xfId="14372"/>
    <cellStyle name="Comma 33 20" xfId="14373"/>
    <cellStyle name="Comma 33 21" xfId="14374"/>
    <cellStyle name="Comma 33 22" xfId="14375"/>
    <cellStyle name="Comma 33 3" xfId="14376"/>
    <cellStyle name="Comma 33 4" xfId="14377"/>
    <cellStyle name="Comma 33 5" xfId="14378"/>
    <cellStyle name="Comma 33 6" xfId="14379"/>
    <cellStyle name="Comma 33 7" xfId="14380"/>
    <cellStyle name="Comma 33 8" xfId="14381"/>
    <cellStyle name="Comma 33 9" xfId="14382"/>
    <cellStyle name="Comma 34" xfId="14383"/>
    <cellStyle name="Comma 34 2" xfId="14384"/>
    <cellStyle name="Comma 35" xfId="14385"/>
    <cellStyle name="Comma 36" xfId="14386"/>
    <cellStyle name="Comma 37" xfId="14387"/>
    <cellStyle name="Comma 38" xfId="14388"/>
    <cellStyle name="Comma 38 10" xfId="14389"/>
    <cellStyle name="Comma 38 11" xfId="14390"/>
    <cellStyle name="Comma 38 12" xfId="14391"/>
    <cellStyle name="Comma 38 13" xfId="14392"/>
    <cellStyle name="Comma 38 14" xfId="14393"/>
    <cellStyle name="Comma 38 15" xfId="14394"/>
    <cellStyle name="Comma 38 16" xfId="14395"/>
    <cellStyle name="Comma 38 17" xfId="14396"/>
    <cellStyle name="Comma 38 18" xfId="14397"/>
    <cellStyle name="Comma 38 19" xfId="14398"/>
    <cellStyle name="Comma 38 2" xfId="14399"/>
    <cellStyle name="Comma 38 20" xfId="14400"/>
    <cellStyle name="Comma 38 21" xfId="14401"/>
    <cellStyle name="Comma 38 22" xfId="14402"/>
    <cellStyle name="Comma 38 23" xfId="14403"/>
    <cellStyle name="Comma 38 3" xfId="14404"/>
    <cellStyle name="Comma 38 4" xfId="14405"/>
    <cellStyle name="Comma 38 5" xfId="14406"/>
    <cellStyle name="Comma 38 6" xfId="14407"/>
    <cellStyle name="Comma 38 7" xfId="14408"/>
    <cellStyle name="Comma 38 8" xfId="14409"/>
    <cellStyle name="Comma 38 9" xfId="14410"/>
    <cellStyle name="Comma 39" xfId="14411"/>
    <cellStyle name="Comma 39 10" xfId="14412"/>
    <cellStyle name="Comma 39 11" xfId="14413"/>
    <cellStyle name="Comma 39 12" xfId="14414"/>
    <cellStyle name="Comma 39 13" xfId="14415"/>
    <cellStyle name="Comma 39 14" xfId="14416"/>
    <cellStyle name="Comma 39 15" xfId="14417"/>
    <cellStyle name="Comma 39 16" xfId="14418"/>
    <cellStyle name="Comma 39 17" xfId="14419"/>
    <cellStyle name="Comma 39 18" xfId="14420"/>
    <cellStyle name="Comma 39 19" xfId="14421"/>
    <cellStyle name="Comma 39 2" xfId="14422"/>
    <cellStyle name="Comma 39 20" xfId="14423"/>
    <cellStyle name="Comma 39 21" xfId="14424"/>
    <cellStyle name="Comma 39 22" xfId="14425"/>
    <cellStyle name="Comma 39 3" xfId="14426"/>
    <cellStyle name="Comma 39 4" xfId="14427"/>
    <cellStyle name="Comma 39 5" xfId="14428"/>
    <cellStyle name="Comma 39 6" xfId="14429"/>
    <cellStyle name="Comma 39 7" xfId="14430"/>
    <cellStyle name="Comma 39 8" xfId="14431"/>
    <cellStyle name="Comma 39 9" xfId="14432"/>
    <cellStyle name="Comma 4" xfId="12"/>
    <cellStyle name="Comma 4 10" xfId="14433"/>
    <cellStyle name="Comma 4 11" xfId="14434"/>
    <cellStyle name="Comma 4 12" xfId="14435"/>
    <cellStyle name="Comma 4 13" xfId="14436"/>
    <cellStyle name="Comma 4 14" xfId="14437"/>
    <cellStyle name="Comma 4 15" xfId="14438"/>
    <cellStyle name="Comma 4 16" xfId="14439"/>
    <cellStyle name="Comma 4 17" xfId="14440"/>
    <cellStyle name="Comma 4 18" xfId="14441"/>
    <cellStyle name="Comma 4 19" xfId="14442"/>
    <cellStyle name="Comma 4 2" xfId="14443"/>
    <cellStyle name="Comma 4 2 10" xfId="14444"/>
    <cellStyle name="Comma 4 2 11" xfId="14445"/>
    <cellStyle name="Comma 4 2 12" xfId="14446"/>
    <cellStyle name="Comma 4 2 13" xfId="14447"/>
    <cellStyle name="Comma 4 2 14" xfId="14448"/>
    <cellStyle name="Comma 4 2 15" xfId="14449"/>
    <cellStyle name="Comma 4 2 15 10" xfId="14450"/>
    <cellStyle name="Comma 4 2 15 11" xfId="14451"/>
    <cellStyle name="Comma 4 2 15 12" xfId="14452"/>
    <cellStyle name="Comma 4 2 15 13" xfId="14453"/>
    <cellStyle name="Comma 4 2 15 14" xfId="14454"/>
    <cellStyle name="Comma 4 2 15 15" xfId="14455"/>
    <cellStyle name="Comma 4 2 15 16" xfId="14456"/>
    <cellStyle name="Comma 4 2 15 17" xfId="14457"/>
    <cellStyle name="Comma 4 2 15 18" xfId="14458"/>
    <cellStyle name="Comma 4 2 15 19" xfId="14459"/>
    <cellStyle name="Comma 4 2 15 2" xfId="14460"/>
    <cellStyle name="Comma 4 2 15 20" xfId="14461"/>
    <cellStyle name="Comma 4 2 15 21" xfId="14462"/>
    <cellStyle name="Comma 4 2 15 22" xfId="14463"/>
    <cellStyle name="Comma 4 2 15 3" xfId="14464"/>
    <cellStyle name="Comma 4 2 15 4" xfId="14465"/>
    <cellStyle name="Comma 4 2 15 5" xfId="14466"/>
    <cellStyle name="Comma 4 2 15 6" xfId="14467"/>
    <cellStyle name="Comma 4 2 15 7" xfId="14468"/>
    <cellStyle name="Comma 4 2 15 8" xfId="14469"/>
    <cellStyle name="Comma 4 2 15 9" xfId="14470"/>
    <cellStyle name="Comma 4 2 16" xfId="14471"/>
    <cellStyle name="Comma 4 2 16 10" xfId="14472"/>
    <cellStyle name="Comma 4 2 16 11" xfId="14473"/>
    <cellStyle name="Comma 4 2 16 12" xfId="14474"/>
    <cellStyle name="Comma 4 2 16 13" xfId="14475"/>
    <cellStyle name="Comma 4 2 16 14" xfId="14476"/>
    <cellStyle name="Comma 4 2 16 15" xfId="14477"/>
    <cellStyle name="Comma 4 2 16 16" xfId="14478"/>
    <cellStyle name="Comma 4 2 16 17" xfId="14479"/>
    <cellStyle name="Comma 4 2 16 18" xfId="14480"/>
    <cellStyle name="Comma 4 2 16 19" xfId="14481"/>
    <cellStyle name="Comma 4 2 16 2" xfId="14482"/>
    <cellStyle name="Comma 4 2 16 20" xfId="14483"/>
    <cellStyle name="Comma 4 2 16 21" xfId="14484"/>
    <cellStyle name="Comma 4 2 16 22" xfId="14485"/>
    <cellStyle name="Comma 4 2 16 3" xfId="14486"/>
    <cellStyle name="Comma 4 2 16 4" xfId="14487"/>
    <cellStyle name="Comma 4 2 16 5" xfId="14488"/>
    <cellStyle name="Comma 4 2 16 6" xfId="14489"/>
    <cellStyle name="Comma 4 2 16 7" xfId="14490"/>
    <cellStyle name="Comma 4 2 16 8" xfId="14491"/>
    <cellStyle name="Comma 4 2 16 9" xfId="14492"/>
    <cellStyle name="Comma 4 2 17" xfId="14493"/>
    <cellStyle name="Comma 4 2 17 10" xfId="14494"/>
    <cellStyle name="Comma 4 2 17 11" xfId="14495"/>
    <cellStyle name="Comma 4 2 17 12" xfId="14496"/>
    <cellStyle name="Comma 4 2 17 13" xfId="14497"/>
    <cellStyle name="Comma 4 2 17 14" xfId="14498"/>
    <cellStyle name="Comma 4 2 17 15" xfId="14499"/>
    <cellStyle name="Comma 4 2 17 16" xfId="14500"/>
    <cellStyle name="Comma 4 2 17 17" xfId="14501"/>
    <cellStyle name="Comma 4 2 17 18" xfId="14502"/>
    <cellStyle name="Comma 4 2 17 19" xfId="14503"/>
    <cellStyle name="Comma 4 2 17 2" xfId="14504"/>
    <cellStyle name="Comma 4 2 17 20" xfId="14505"/>
    <cellStyle name="Comma 4 2 17 21" xfId="14506"/>
    <cellStyle name="Comma 4 2 17 22" xfId="14507"/>
    <cellStyle name="Comma 4 2 17 3" xfId="14508"/>
    <cellStyle name="Comma 4 2 17 4" xfId="14509"/>
    <cellStyle name="Comma 4 2 17 5" xfId="14510"/>
    <cellStyle name="Comma 4 2 17 6" xfId="14511"/>
    <cellStyle name="Comma 4 2 17 7" xfId="14512"/>
    <cellStyle name="Comma 4 2 17 8" xfId="14513"/>
    <cellStyle name="Comma 4 2 17 9" xfId="14514"/>
    <cellStyle name="Comma 4 2 18" xfId="14515"/>
    <cellStyle name="Comma 4 2 18 10" xfId="14516"/>
    <cellStyle name="Comma 4 2 18 11" xfId="14517"/>
    <cellStyle name="Comma 4 2 18 12" xfId="14518"/>
    <cellStyle name="Comma 4 2 18 13" xfId="14519"/>
    <cellStyle name="Comma 4 2 18 14" xfId="14520"/>
    <cellStyle name="Comma 4 2 18 15" xfId="14521"/>
    <cellStyle name="Comma 4 2 18 16" xfId="14522"/>
    <cellStyle name="Comma 4 2 18 17" xfId="14523"/>
    <cellStyle name="Comma 4 2 18 18" xfId="14524"/>
    <cellStyle name="Comma 4 2 18 19" xfId="14525"/>
    <cellStyle name="Comma 4 2 18 2" xfId="14526"/>
    <cellStyle name="Comma 4 2 18 20" xfId="14527"/>
    <cellStyle name="Comma 4 2 18 21" xfId="14528"/>
    <cellStyle name="Comma 4 2 18 22" xfId="14529"/>
    <cellStyle name="Comma 4 2 18 3" xfId="14530"/>
    <cellStyle name="Comma 4 2 18 4" xfId="14531"/>
    <cellStyle name="Comma 4 2 18 5" xfId="14532"/>
    <cellStyle name="Comma 4 2 18 6" xfId="14533"/>
    <cellStyle name="Comma 4 2 18 7" xfId="14534"/>
    <cellStyle name="Comma 4 2 18 8" xfId="14535"/>
    <cellStyle name="Comma 4 2 18 9" xfId="14536"/>
    <cellStyle name="Comma 4 2 19" xfId="14537"/>
    <cellStyle name="Comma 4 2 19 10" xfId="14538"/>
    <cellStyle name="Comma 4 2 19 11" xfId="14539"/>
    <cellStyle name="Comma 4 2 19 12" xfId="14540"/>
    <cellStyle name="Comma 4 2 19 13" xfId="14541"/>
    <cellStyle name="Comma 4 2 19 14" xfId="14542"/>
    <cellStyle name="Comma 4 2 19 15" xfId="14543"/>
    <cellStyle name="Comma 4 2 19 16" xfId="14544"/>
    <cellStyle name="Comma 4 2 19 17" xfId="14545"/>
    <cellStyle name="Comma 4 2 19 18" xfId="14546"/>
    <cellStyle name="Comma 4 2 19 19" xfId="14547"/>
    <cellStyle name="Comma 4 2 19 2" xfId="14548"/>
    <cellStyle name="Comma 4 2 19 20" xfId="14549"/>
    <cellStyle name="Comma 4 2 19 21" xfId="14550"/>
    <cellStyle name="Comma 4 2 19 22" xfId="14551"/>
    <cellStyle name="Comma 4 2 19 3" xfId="14552"/>
    <cellStyle name="Comma 4 2 19 4" xfId="14553"/>
    <cellStyle name="Comma 4 2 19 5" xfId="14554"/>
    <cellStyle name="Comma 4 2 19 6" xfId="14555"/>
    <cellStyle name="Comma 4 2 19 7" xfId="14556"/>
    <cellStyle name="Comma 4 2 19 8" xfId="14557"/>
    <cellStyle name="Comma 4 2 19 9" xfId="14558"/>
    <cellStyle name="Comma 4 2 2" xfId="14559"/>
    <cellStyle name="Comma 4 2 2 10" xfId="14560"/>
    <cellStyle name="Comma 4 2 2 11" xfId="14561"/>
    <cellStyle name="Comma 4 2 2 12" xfId="14562"/>
    <cellStyle name="Comma 4 2 2 13" xfId="14563"/>
    <cellStyle name="Comma 4 2 2 14" xfId="14564"/>
    <cellStyle name="Comma 4 2 2 15" xfId="14565"/>
    <cellStyle name="Comma 4 2 2 16" xfId="14566"/>
    <cellStyle name="Comma 4 2 2 17" xfId="14567"/>
    <cellStyle name="Comma 4 2 2 18" xfId="14568"/>
    <cellStyle name="Comma 4 2 2 19" xfId="14569"/>
    <cellStyle name="Comma 4 2 2 2" xfId="14570"/>
    <cellStyle name="Comma 4 2 2 2 10" xfId="14571"/>
    <cellStyle name="Comma 4 2 2 2 11" xfId="14572"/>
    <cellStyle name="Comma 4 2 2 2 12" xfId="14573"/>
    <cellStyle name="Comma 4 2 2 2 13" xfId="14574"/>
    <cellStyle name="Comma 4 2 2 2 14" xfId="14575"/>
    <cellStyle name="Comma 4 2 2 2 14 10" xfId="14576"/>
    <cellStyle name="Comma 4 2 2 2 14 11" xfId="14577"/>
    <cellStyle name="Comma 4 2 2 2 14 12" xfId="14578"/>
    <cellStyle name="Comma 4 2 2 2 14 13" xfId="14579"/>
    <cellStyle name="Comma 4 2 2 2 14 14" xfId="14580"/>
    <cellStyle name="Comma 4 2 2 2 14 15" xfId="14581"/>
    <cellStyle name="Comma 4 2 2 2 14 16" xfId="14582"/>
    <cellStyle name="Comma 4 2 2 2 14 17" xfId="14583"/>
    <cellStyle name="Comma 4 2 2 2 14 18" xfId="14584"/>
    <cellStyle name="Comma 4 2 2 2 14 19" xfId="14585"/>
    <cellStyle name="Comma 4 2 2 2 14 2" xfId="14586"/>
    <cellStyle name="Comma 4 2 2 2 14 20" xfId="14587"/>
    <cellStyle name="Comma 4 2 2 2 14 21" xfId="14588"/>
    <cellStyle name="Comma 4 2 2 2 14 22" xfId="14589"/>
    <cellStyle name="Comma 4 2 2 2 14 3" xfId="14590"/>
    <cellStyle name="Comma 4 2 2 2 14 4" xfId="14591"/>
    <cellStyle name="Comma 4 2 2 2 14 5" xfId="14592"/>
    <cellStyle name="Comma 4 2 2 2 14 6" xfId="14593"/>
    <cellStyle name="Comma 4 2 2 2 14 7" xfId="14594"/>
    <cellStyle name="Comma 4 2 2 2 14 8" xfId="14595"/>
    <cellStyle name="Comma 4 2 2 2 14 9" xfId="14596"/>
    <cellStyle name="Comma 4 2 2 2 15" xfId="14597"/>
    <cellStyle name="Comma 4 2 2 2 15 10" xfId="14598"/>
    <cellStyle name="Comma 4 2 2 2 15 11" xfId="14599"/>
    <cellStyle name="Comma 4 2 2 2 15 12" xfId="14600"/>
    <cellStyle name="Comma 4 2 2 2 15 13" xfId="14601"/>
    <cellStyle name="Comma 4 2 2 2 15 14" xfId="14602"/>
    <cellStyle name="Comma 4 2 2 2 15 15" xfId="14603"/>
    <cellStyle name="Comma 4 2 2 2 15 16" xfId="14604"/>
    <cellStyle name="Comma 4 2 2 2 15 17" xfId="14605"/>
    <cellStyle name="Comma 4 2 2 2 15 18" xfId="14606"/>
    <cellStyle name="Comma 4 2 2 2 15 19" xfId="14607"/>
    <cellStyle name="Comma 4 2 2 2 15 2" xfId="14608"/>
    <cellStyle name="Comma 4 2 2 2 15 20" xfId="14609"/>
    <cellStyle name="Comma 4 2 2 2 15 21" xfId="14610"/>
    <cellStyle name="Comma 4 2 2 2 15 22" xfId="14611"/>
    <cellStyle name="Comma 4 2 2 2 15 3" xfId="14612"/>
    <cellStyle name="Comma 4 2 2 2 15 4" xfId="14613"/>
    <cellStyle name="Comma 4 2 2 2 15 5" xfId="14614"/>
    <cellStyle name="Comma 4 2 2 2 15 6" xfId="14615"/>
    <cellStyle name="Comma 4 2 2 2 15 7" xfId="14616"/>
    <cellStyle name="Comma 4 2 2 2 15 8" xfId="14617"/>
    <cellStyle name="Comma 4 2 2 2 15 9" xfId="14618"/>
    <cellStyle name="Comma 4 2 2 2 16" xfId="14619"/>
    <cellStyle name="Comma 4 2 2 2 16 10" xfId="14620"/>
    <cellStyle name="Comma 4 2 2 2 16 11" xfId="14621"/>
    <cellStyle name="Comma 4 2 2 2 16 12" xfId="14622"/>
    <cellStyle name="Comma 4 2 2 2 16 13" xfId="14623"/>
    <cellStyle name="Comma 4 2 2 2 16 14" xfId="14624"/>
    <cellStyle name="Comma 4 2 2 2 16 15" xfId="14625"/>
    <cellStyle name="Comma 4 2 2 2 16 16" xfId="14626"/>
    <cellStyle name="Comma 4 2 2 2 16 17" xfId="14627"/>
    <cellStyle name="Comma 4 2 2 2 16 18" xfId="14628"/>
    <cellStyle name="Comma 4 2 2 2 16 19" xfId="14629"/>
    <cellStyle name="Comma 4 2 2 2 16 2" xfId="14630"/>
    <cellStyle name="Comma 4 2 2 2 16 20" xfId="14631"/>
    <cellStyle name="Comma 4 2 2 2 16 21" xfId="14632"/>
    <cellStyle name="Comma 4 2 2 2 16 22" xfId="14633"/>
    <cellStyle name="Comma 4 2 2 2 16 3" xfId="14634"/>
    <cellStyle name="Comma 4 2 2 2 16 4" xfId="14635"/>
    <cellStyle name="Comma 4 2 2 2 16 5" xfId="14636"/>
    <cellStyle name="Comma 4 2 2 2 16 6" xfId="14637"/>
    <cellStyle name="Comma 4 2 2 2 16 7" xfId="14638"/>
    <cellStyle name="Comma 4 2 2 2 16 8" xfId="14639"/>
    <cellStyle name="Comma 4 2 2 2 16 9" xfId="14640"/>
    <cellStyle name="Comma 4 2 2 2 17" xfId="14641"/>
    <cellStyle name="Comma 4 2 2 2 17 10" xfId="14642"/>
    <cellStyle name="Comma 4 2 2 2 17 11" xfId="14643"/>
    <cellStyle name="Comma 4 2 2 2 17 12" xfId="14644"/>
    <cellStyle name="Comma 4 2 2 2 17 13" xfId="14645"/>
    <cellStyle name="Comma 4 2 2 2 17 14" xfId="14646"/>
    <cellStyle name="Comma 4 2 2 2 17 15" xfId="14647"/>
    <cellStyle name="Comma 4 2 2 2 17 16" xfId="14648"/>
    <cellStyle name="Comma 4 2 2 2 17 17" xfId="14649"/>
    <cellStyle name="Comma 4 2 2 2 17 18" xfId="14650"/>
    <cellStyle name="Comma 4 2 2 2 17 19" xfId="14651"/>
    <cellStyle name="Comma 4 2 2 2 17 2" xfId="14652"/>
    <cellStyle name="Comma 4 2 2 2 17 20" xfId="14653"/>
    <cellStyle name="Comma 4 2 2 2 17 21" xfId="14654"/>
    <cellStyle name="Comma 4 2 2 2 17 22" xfId="14655"/>
    <cellStyle name="Comma 4 2 2 2 17 3" xfId="14656"/>
    <cellStyle name="Comma 4 2 2 2 17 4" xfId="14657"/>
    <cellStyle name="Comma 4 2 2 2 17 5" xfId="14658"/>
    <cellStyle name="Comma 4 2 2 2 17 6" xfId="14659"/>
    <cellStyle name="Comma 4 2 2 2 17 7" xfId="14660"/>
    <cellStyle name="Comma 4 2 2 2 17 8" xfId="14661"/>
    <cellStyle name="Comma 4 2 2 2 17 9" xfId="14662"/>
    <cellStyle name="Comma 4 2 2 2 18" xfId="14663"/>
    <cellStyle name="Comma 4 2 2 2 18 10" xfId="14664"/>
    <cellStyle name="Comma 4 2 2 2 18 11" xfId="14665"/>
    <cellStyle name="Comma 4 2 2 2 18 12" xfId="14666"/>
    <cellStyle name="Comma 4 2 2 2 18 13" xfId="14667"/>
    <cellStyle name="Comma 4 2 2 2 18 14" xfId="14668"/>
    <cellStyle name="Comma 4 2 2 2 18 15" xfId="14669"/>
    <cellStyle name="Comma 4 2 2 2 18 16" xfId="14670"/>
    <cellStyle name="Comma 4 2 2 2 18 17" xfId="14671"/>
    <cellStyle name="Comma 4 2 2 2 18 18" xfId="14672"/>
    <cellStyle name="Comma 4 2 2 2 18 19" xfId="14673"/>
    <cellStyle name="Comma 4 2 2 2 18 2" xfId="14674"/>
    <cellStyle name="Comma 4 2 2 2 18 20" xfId="14675"/>
    <cellStyle name="Comma 4 2 2 2 18 21" xfId="14676"/>
    <cellStyle name="Comma 4 2 2 2 18 22" xfId="14677"/>
    <cellStyle name="Comma 4 2 2 2 18 3" xfId="14678"/>
    <cellStyle name="Comma 4 2 2 2 18 4" xfId="14679"/>
    <cellStyle name="Comma 4 2 2 2 18 5" xfId="14680"/>
    <cellStyle name="Comma 4 2 2 2 18 6" xfId="14681"/>
    <cellStyle name="Comma 4 2 2 2 18 7" xfId="14682"/>
    <cellStyle name="Comma 4 2 2 2 18 8" xfId="14683"/>
    <cellStyle name="Comma 4 2 2 2 18 9" xfId="14684"/>
    <cellStyle name="Comma 4 2 2 2 19" xfId="14685"/>
    <cellStyle name="Comma 4 2 2 2 19 10" xfId="14686"/>
    <cellStyle name="Comma 4 2 2 2 19 11" xfId="14687"/>
    <cellStyle name="Comma 4 2 2 2 19 12" xfId="14688"/>
    <cellStyle name="Comma 4 2 2 2 19 13" xfId="14689"/>
    <cellStyle name="Comma 4 2 2 2 19 14" xfId="14690"/>
    <cellStyle name="Comma 4 2 2 2 19 15" xfId="14691"/>
    <cellStyle name="Comma 4 2 2 2 19 16" xfId="14692"/>
    <cellStyle name="Comma 4 2 2 2 19 17" xfId="14693"/>
    <cellStyle name="Comma 4 2 2 2 19 18" xfId="14694"/>
    <cellStyle name="Comma 4 2 2 2 19 19" xfId="14695"/>
    <cellStyle name="Comma 4 2 2 2 19 2" xfId="14696"/>
    <cellStyle name="Comma 4 2 2 2 19 20" xfId="14697"/>
    <cellStyle name="Comma 4 2 2 2 19 21" xfId="14698"/>
    <cellStyle name="Comma 4 2 2 2 19 22" xfId="14699"/>
    <cellStyle name="Comma 4 2 2 2 19 3" xfId="14700"/>
    <cellStyle name="Comma 4 2 2 2 19 4" xfId="14701"/>
    <cellStyle name="Comma 4 2 2 2 19 5" xfId="14702"/>
    <cellStyle name="Comma 4 2 2 2 19 6" xfId="14703"/>
    <cellStyle name="Comma 4 2 2 2 19 7" xfId="14704"/>
    <cellStyle name="Comma 4 2 2 2 19 8" xfId="14705"/>
    <cellStyle name="Comma 4 2 2 2 19 9" xfId="14706"/>
    <cellStyle name="Comma 4 2 2 2 2" xfId="14707"/>
    <cellStyle name="Comma 4 2 2 2 2 10" xfId="14708"/>
    <cellStyle name="Comma 4 2 2 2 2 11" xfId="14709"/>
    <cellStyle name="Comma 4 2 2 2 2 12" xfId="14710"/>
    <cellStyle name="Comma 4 2 2 2 2 13" xfId="14711"/>
    <cellStyle name="Comma 4 2 2 2 2 14" xfId="14712"/>
    <cellStyle name="Comma 4 2 2 2 2 15" xfId="14713"/>
    <cellStyle name="Comma 4 2 2 2 2 16" xfId="14714"/>
    <cellStyle name="Comma 4 2 2 2 2 17" xfId="14715"/>
    <cellStyle name="Comma 4 2 2 2 2 18" xfId="14716"/>
    <cellStyle name="Comma 4 2 2 2 2 19" xfId="14717"/>
    <cellStyle name="Comma 4 2 2 2 2 2" xfId="14718"/>
    <cellStyle name="Comma 4 2 2 2 2 2 10" xfId="14719"/>
    <cellStyle name="Comma 4 2 2 2 2 2 10 10" xfId="14720"/>
    <cellStyle name="Comma 4 2 2 2 2 2 10 11" xfId="14721"/>
    <cellStyle name="Comma 4 2 2 2 2 2 10 12" xfId="14722"/>
    <cellStyle name="Comma 4 2 2 2 2 2 10 13" xfId="14723"/>
    <cellStyle name="Comma 4 2 2 2 2 2 10 14" xfId="14724"/>
    <cellStyle name="Comma 4 2 2 2 2 2 10 15" xfId="14725"/>
    <cellStyle name="Comma 4 2 2 2 2 2 10 16" xfId="14726"/>
    <cellStyle name="Comma 4 2 2 2 2 2 10 17" xfId="14727"/>
    <cellStyle name="Comma 4 2 2 2 2 2 10 18" xfId="14728"/>
    <cellStyle name="Comma 4 2 2 2 2 2 10 19" xfId="14729"/>
    <cellStyle name="Comma 4 2 2 2 2 2 10 2" xfId="14730"/>
    <cellStyle name="Comma 4 2 2 2 2 2 10 20" xfId="14731"/>
    <cellStyle name="Comma 4 2 2 2 2 2 10 21" xfId="14732"/>
    <cellStyle name="Comma 4 2 2 2 2 2 10 22" xfId="14733"/>
    <cellStyle name="Comma 4 2 2 2 2 2 10 3" xfId="14734"/>
    <cellStyle name="Comma 4 2 2 2 2 2 10 4" xfId="14735"/>
    <cellStyle name="Comma 4 2 2 2 2 2 10 5" xfId="14736"/>
    <cellStyle name="Comma 4 2 2 2 2 2 10 6" xfId="14737"/>
    <cellStyle name="Comma 4 2 2 2 2 2 10 7" xfId="14738"/>
    <cellStyle name="Comma 4 2 2 2 2 2 10 8" xfId="14739"/>
    <cellStyle name="Comma 4 2 2 2 2 2 10 9" xfId="14740"/>
    <cellStyle name="Comma 4 2 2 2 2 2 11" xfId="14741"/>
    <cellStyle name="Comma 4 2 2 2 2 2 11 10" xfId="14742"/>
    <cellStyle name="Comma 4 2 2 2 2 2 11 11" xfId="14743"/>
    <cellStyle name="Comma 4 2 2 2 2 2 11 12" xfId="14744"/>
    <cellStyle name="Comma 4 2 2 2 2 2 11 13" xfId="14745"/>
    <cellStyle name="Comma 4 2 2 2 2 2 11 14" xfId="14746"/>
    <cellStyle name="Comma 4 2 2 2 2 2 11 15" xfId="14747"/>
    <cellStyle name="Comma 4 2 2 2 2 2 11 16" xfId="14748"/>
    <cellStyle name="Comma 4 2 2 2 2 2 11 17" xfId="14749"/>
    <cellStyle name="Comma 4 2 2 2 2 2 11 18" xfId="14750"/>
    <cellStyle name="Comma 4 2 2 2 2 2 11 19" xfId="14751"/>
    <cellStyle name="Comma 4 2 2 2 2 2 11 2" xfId="14752"/>
    <cellStyle name="Comma 4 2 2 2 2 2 11 20" xfId="14753"/>
    <cellStyle name="Comma 4 2 2 2 2 2 11 21" xfId="14754"/>
    <cellStyle name="Comma 4 2 2 2 2 2 11 22" xfId="14755"/>
    <cellStyle name="Comma 4 2 2 2 2 2 11 3" xfId="14756"/>
    <cellStyle name="Comma 4 2 2 2 2 2 11 4" xfId="14757"/>
    <cellStyle name="Comma 4 2 2 2 2 2 11 5" xfId="14758"/>
    <cellStyle name="Comma 4 2 2 2 2 2 11 6" xfId="14759"/>
    <cellStyle name="Comma 4 2 2 2 2 2 11 7" xfId="14760"/>
    <cellStyle name="Comma 4 2 2 2 2 2 11 8" xfId="14761"/>
    <cellStyle name="Comma 4 2 2 2 2 2 11 9" xfId="14762"/>
    <cellStyle name="Comma 4 2 2 2 2 2 12" xfId="14763"/>
    <cellStyle name="Comma 4 2 2 2 2 2 12 10" xfId="14764"/>
    <cellStyle name="Comma 4 2 2 2 2 2 12 11" xfId="14765"/>
    <cellStyle name="Comma 4 2 2 2 2 2 12 12" xfId="14766"/>
    <cellStyle name="Comma 4 2 2 2 2 2 12 13" xfId="14767"/>
    <cellStyle name="Comma 4 2 2 2 2 2 12 14" xfId="14768"/>
    <cellStyle name="Comma 4 2 2 2 2 2 12 15" xfId="14769"/>
    <cellStyle name="Comma 4 2 2 2 2 2 12 16" xfId="14770"/>
    <cellStyle name="Comma 4 2 2 2 2 2 12 17" xfId="14771"/>
    <cellStyle name="Comma 4 2 2 2 2 2 12 18" xfId="14772"/>
    <cellStyle name="Comma 4 2 2 2 2 2 12 19" xfId="14773"/>
    <cellStyle name="Comma 4 2 2 2 2 2 12 2" xfId="14774"/>
    <cellStyle name="Comma 4 2 2 2 2 2 12 20" xfId="14775"/>
    <cellStyle name="Comma 4 2 2 2 2 2 12 21" xfId="14776"/>
    <cellStyle name="Comma 4 2 2 2 2 2 12 22" xfId="14777"/>
    <cellStyle name="Comma 4 2 2 2 2 2 12 3" xfId="14778"/>
    <cellStyle name="Comma 4 2 2 2 2 2 12 4" xfId="14779"/>
    <cellStyle name="Comma 4 2 2 2 2 2 12 5" xfId="14780"/>
    <cellStyle name="Comma 4 2 2 2 2 2 12 6" xfId="14781"/>
    <cellStyle name="Comma 4 2 2 2 2 2 12 7" xfId="14782"/>
    <cellStyle name="Comma 4 2 2 2 2 2 12 8" xfId="14783"/>
    <cellStyle name="Comma 4 2 2 2 2 2 12 9" xfId="14784"/>
    <cellStyle name="Comma 4 2 2 2 2 2 13" xfId="14785"/>
    <cellStyle name="Comma 4 2 2 2 2 2 13 10" xfId="14786"/>
    <cellStyle name="Comma 4 2 2 2 2 2 13 11" xfId="14787"/>
    <cellStyle name="Comma 4 2 2 2 2 2 13 12" xfId="14788"/>
    <cellStyle name="Comma 4 2 2 2 2 2 13 13" xfId="14789"/>
    <cellStyle name="Comma 4 2 2 2 2 2 13 14" xfId="14790"/>
    <cellStyle name="Comma 4 2 2 2 2 2 13 15" xfId="14791"/>
    <cellStyle name="Comma 4 2 2 2 2 2 13 16" xfId="14792"/>
    <cellStyle name="Comma 4 2 2 2 2 2 13 17" xfId="14793"/>
    <cellStyle name="Comma 4 2 2 2 2 2 13 18" xfId="14794"/>
    <cellStyle name="Comma 4 2 2 2 2 2 13 19" xfId="14795"/>
    <cellStyle name="Comma 4 2 2 2 2 2 13 2" xfId="14796"/>
    <cellStyle name="Comma 4 2 2 2 2 2 13 20" xfId="14797"/>
    <cellStyle name="Comma 4 2 2 2 2 2 13 21" xfId="14798"/>
    <cellStyle name="Comma 4 2 2 2 2 2 13 22" xfId="14799"/>
    <cellStyle name="Comma 4 2 2 2 2 2 13 3" xfId="14800"/>
    <cellStyle name="Comma 4 2 2 2 2 2 13 4" xfId="14801"/>
    <cellStyle name="Comma 4 2 2 2 2 2 13 5" xfId="14802"/>
    <cellStyle name="Comma 4 2 2 2 2 2 13 6" xfId="14803"/>
    <cellStyle name="Comma 4 2 2 2 2 2 13 7" xfId="14804"/>
    <cellStyle name="Comma 4 2 2 2 2 2 13 8" xfId="14805"/>
    <cellStyle name="Comma 4 2 2 2 2 2 13 9" xfId="14806"/>
    <cellStyle name="Comma 4 2 2 2 2 2 14" xfId="14807"/>
    <cellStyle name="Comma 4 2 2 2 2 2 14 10" xfId="14808"/>
    <cellStyle name="Comma 4 2 2 2 2 2 14 11" xfId="14809"/>
    <cellStyle name="Comma 4 2 2 2 2 2 14 12" xfId="14810"/>
    <cellStyle name="Comma 4 2 2 2 2 2 14 13" xfId="14811"/>
    <cellStyle name="Comma 4 2 2 2 2 2 14 14" xfId="14812"/>
    <cellStyle name="Comma 4 2 2 2 2 2 14 15" xfId="14813"/>
    <cellStyle name="Comma 4 2 2 2 2 2 14 16" xfId="14814"/>
    <cellStyle name="Comma 4 2 2 2 2 2 14 17" xfId="14815"/>
    <cellStyle name="Comma 4 2 2 2 2 2 14 18" xfId="14816"/>
    <cellStyle name="Comma 4 2 2 2 2 2 14 19" xfId="14817"/>
    <cellStyle name="Comma 4 2 2 2 2 2 14 2" xfId="14818"/>
    <cellStyle name="Comma 4 2 2 2 2 2 14 20" xfId="14819"/>
    <cellStyle name="Comma 4 2 2 2 2 2 14 21" xfId="14820"/>
    <cellStyle name="Comma 4 2 2 2 2 2 14 22" xfId="14821"/>
    <cellStyle name="Comma 4 2 2 2 2 2 14 3" xfId="14822"/>
    <cellStyle name="Comma 4 2 2 2 2 2 14 4" xfId="14823"/>
    <cellStyle name="Comma 4 2 2 2 2 2 14 5" xfId="14824"/>
    <cellStyle name="Comma 4 2 2 2 2 2 14 6" xfId="14825"/>
    <cellStyle name="Comma 4 2 2 2 2 2 14 7" xfId="14826"/>
    <cellStyle name="Comma 4 2 2 2 2 2 14 8" xfId="14827"/>
    <cellStyle name="Comma 4 2 2 2 2 2 14 9" xfId="14828"/>
    <cellStyle name="Comma 4 2 2 2 2 2 15" xfId="14829"/>
    <cellStyle name="Comma 4 2 2 2 2 2 15 10" xfId="14830"/>
    <cellStyle name="Comma 4 2 2 2 2 2 15 11" xfId="14831"/>
    <cellStyle name="Comma 4 2 2 2 2 2 15 12" xfId="14832"/>
    <cellStyle name="Comma 4 2 2 2 2 2 15 13" xfId="14833"/>
    <cellStyle name="Comma 4 2 2 2 2 2 15 14" xfId="14834"/>
    <cellStyle name="Comma 4 2 2 2 2 2 15 15" xfId="14835"/>
    <cellStyle name="Comma 4 2 2 2 2 2 15 16" xfId="14836"/>
    <cellStyle name="Comma 4 2 2 2 2 2 15 17" xfId="14837"/>
    <cellStyle name="Comma 4 2 2 2 2 2 15 18" xfId="14838"/>
    <cellStyle name="Comma 4 2 2 2 2 2 15 19" xfId="14839"/>
    <cellStyle name="Comma 4 2 2 2 2 2 15 2" xfId="14840"/>
    <cellStyle name="Comma 4 2 2 2 2 2 15 20" xfId="14841"/>
    <cellStyle name="Comma 4 2 2 2 2 2 15 21" xfId="14842"/>
    <cellStyle name="Comma 4 2 2 2 2 2 15 22" xfId="14843"/>
    <cellStyle name="Comma 4 2 2 2 2 2 15 3" xfId="14844"/>
    <cellStyle name="Comma 4 2 2 2 2 2 15 4" xfId="14845"/>
    <cellStyle name="Comma 4 2 2 2 2 2 15 5" xfId="14846"/>
    <cellStyle name="Comma 4 2 2 2 2 2 15 6" xfId="14847"/>
    <cellStyle name="Comma 4 2 2 2 2 2 15 7" xfId="14848"/>
    <cellStyle name="Comma 4 2 2 2 2 2 15 8" xfId="14849"/>
    <cellStyle name="Comma 4 2 2 2 2 2 15 9" xfId="14850"/>
    <cellStyle name="Comma 4 2 2 2 2 2 16" xfId="14851"/>
    <cellStyle name="Comma 4 2 2 2 2 2 16 10" xfId="14852"/>
    <cellStyle name="Comma 4 2 2 2 2 2 16 11" xfId="14853"/>
    <cellStyle name="Comma 4 2 2 2 2 2 16 12" xfId="14854"/>
    <cellStyle name="Comma 4 2 2 2 2 2 16 13" xfId="14855"/>
    <cellStyle name="Comma 4 2 2 2 2 2 16 14" xfId="14856"/>
    <cellStyle name="Comma 4 2 2 2 2 2 16 15" xfId="14857"/>
    <cellStyle name="Comma 4 2 2 2 2 2 16 16" xfId="14858"/>
    <cellStyle name="Comma 4 2 2 2 2 2 16 17" xfId="14859"/>
    <cellStyle name="Comma 4 2 2 2 2 2 16 18" xfId="14860"/>
    <cellStyle name="Comma 4 2 2 2 2 2 16 19" xfId="14861"/>
    <cellStyle name="Comma 4 2 2 2 2 2 16 2" xfId="14862"/>
    <cellStyle name="Comma 4 2 2 2 2 2 16 20" xfId="14863"/>
    <cellStyle name="Comma 4 2 2 2 2 2 16 21" xfId="14864"/>
    <cellStyle name="Comma 4 2 2 2 2 2 16 22" xfId="14865"/>
    <cellStyle name="Comma 4 2 2 2 2 2 16 3" xfId="14866"/>
    <cellStyle name="Comma 4 2 2 2 2 2 16 4" xfId="14867"/>
    <cellStyle name="Comma 4 2 2 2 2 2 16 5" xfId="14868"/>
    <cellStyle name="Comma 4 2 2 2 2 2 16 6" xfId="14869"/>
    <cellStyle name="Comma 4 2 2 2 2 2 16 7" xfId="14870"/>
    <cellStyle name="Comma 4 2 2 2 2 2 16 8" xfId="14871"/>
    <cellStyle name="Comma 4 2 2 2 2 2 16 9" xfId="14872"/>
    <cellStyle name="Comma 4 2 2 2 2 2 17" xfId="14873"/>
    <cellStyle name="Comma 4 2 2 2 2 2 17 10" xfId="14874"/>
    <cellStyle name="Comma 4 2 2 2 2 2 17 11" xfId="14875"/>
    <cellStyle name="Comma 4 2 2 2 2 2 17 12" xfId="14876"/>
    <cellStyle name="Comma 4 2 2 2 2 2 17 13" xfId="14877"/>
    <cellStyle name="Comma 4 2 2 2 2 2 17 14" xfId="14878"/>
    <cellStyle name="Comma 4 2 2 2 2 2 17 15" xfId="14879"/>
    <cellStyle name="Comma 4 2 2 2 2 2 17 16" xfId="14880"/>
    <cellStyle name="Comma 4 2 2 2 2 2 17 17" xfId="14881"/>
    <cellStyle name="Comma 4 2 2 2 2 2 17 18" xfId="14882"/>
    <cellStyle name="Comma 4 2 2 2 2 2 17 19" xfId="14883"/>
    <cellStyle name="Comma 4 2 2 2 2 2 17 2" xfId="14884"/>
    <cellStyle name="Comma 4 2 2 2 2 2 17 20" xfId="14885"/>
    <cellStyle name="Comma 4 2 2 2 2 2 17 21" xfId="14886"/>
    <cellStyle name="Comma 4 2 2 2 2 2 17 22" xfId="14887"/>
    <cellStyle name="Comma 4 2 2 2 2 2 17 3" xfId="14888"/>
    <cellStyle name="Comma 4 2 2 2 2 2 17 4" xfId="14889"/>
    <cellStyle name="Comma 4 2 2 2 2 2 17 5" xfId="14890"/>
    <cellStyle name="Comma 4 2 2 2 2 2 17 6" xfId="14891"/>
    <cellStyle name="Comma 4 2 2 2 2 2 17 7" xfId="14892"/>
    <cellStyle name="Comma 4 2 2 2 2 2 17 8" xfId="14893"/>
    <cellStyle name="Comma 4 2 2 2 2 2 17 9" xfId="14894"/>
    <cellStyle name="Comma 4 2 2 2 2 2 18" xfId="14895"/>
    <cellStyle name="Comma 4 2 2 2 2 2 18 10" xfId="14896"/>
    <cellStyle name="Comma 4 2 2 2 2 2 18 11" xfId="14897"/>
    <cellStyle name="Comma 4 2 2 2 2 2 18 12" xfId="14898"/>
    <cellStyle name="Comma 4 2 2 2 2 2 18 13" xfId="14899"/>
    <cellStyle name="Comma 4 2 2 2 2 2 18 14" xfId="14900"/>
    <cellStyle name="Comma 4 2 2 2 2 2 18 15" xfId="14901"/>
    <cellStyle name="Comma 4 2 2 2 2 2 18 16" xfId="14902"/>
    <cellStyle name="Comma 4 2 2 2 2 2 18 17" xfId="14903"/>
    <cellStyle name="Comma 4 2 2 2 2 2 18 18" xfId="14904"/>
    <cellStyle name="Comma 4 2 2 2 2 2 18 19" xfId="14905"/>
    <cellStyle name="Comma 4 2 2 2 2 2 18 2" xfId="14906"/>
    <cellStyle name="Comma 4 2 2 2 2 2 18 20" xfId="14907"/>
    <cellStyle name="Comma 4 2 2 2 2 2 18 21" xfId="14908"/>
    <cellStyle name="Comma 4 2 2 2 2 2 18 22" xfId="14909"/>
    <cellStyle name="Comma 4 2 2 2 2 2 18 3" xfId="14910"/>
    <cellStyle name="Comma 4 2 2 2 2 2 18 4" xfId="14911"/>
    <cellStyle name="Comma 4 2 2 2 2 2 18 5" xfId="14912"/>
    <cellStyle name="Comma 4 2 2 2 2 2 18 6" xfId="14913"/>
    <cellStyle name="Comma 4 2 2 2 2 2 18 7" xfId="14914"/>
    <cellStyle name="Comma 4 2 2 2 2 2 18 8" xfId="14915"/>
    <cellStyle name="Comma 4 2 2 2 2 2 18 9" xfId="14916"/>
    <cellStyle name="Comma 4 2 2 2 2 2 19" xfId="14917"/>
    <cellStyle name="Comma 4 2 2 2 2 2 19 10" xfId="14918"/>
    <cellStyle name="Comma 4 2 2 2 2 2 19 11" xfId="14919"/>
    <cellStyle name="Comma 4 2 2 2 2 2 19 12" xfId="14920"/>
    <cellStyle name="Comma 4 2 2 2 2 2 19 13" xfId="14921"/>
    <cellStyle name="Comma 4 2 2 2 2 2 19 14" xfId="14922"/>
    <cellStyle name="Comma 4 2 2 2 2 2 19 15" xfId="14923"/>
    <cellStyle name="Comma 4 2 2 2 2 2 19 16" xfId="14924"/>
    <cellStyle name="Comma 4 2 2 2 2 2 19 17" xfId="14925"/>
    <cellStyle name="Comma 4 2 2 2 2 2 19 18" xfId="14926"/>
    <cellStyle name="Comma 4 2 2 2 2 2 19 19" xfId="14927"/>
    <cellStyle name="Comma 4 2 2 2 2 2 19 2" xfId="14928"/>
    <cellStyle name="Comma 4 2 2 2 2 2 19 20" xfId="14929"/>
    <cellStyle name="Comma 4 2 2 2 2 2 19 21" xfId="14930"/>
    <cellStyle name="Comma 4 2 2 2 2 2 19 22" xfId="14931"/>
    <cellStyle name="Comma 4 2 2 2 2 2 19 3" xfId="14932"/>
    <cellStyle name="Comma 4 2 2 2 2 2 19 4" xfId="14933"/>
    <cellStyle name="Comma 4 2 2 2 2 2 19 5" xfId="14934"/>
    <cellStyle name="Comma 4 2 2 2 2 2 19 6" xfId="14935"/>
    <cellStyle name="Comma 4 2 2 2 2 2 19 7" xfId="14936"/>
    <cellStyle name="Comma 4 2 2 2 2 2 19 8" xfId="14937"/>
    <cellStyle name="Comma 4 2 2 2 2 2 19 9" xfId="14938"/>
    <cellStyle name="Comma 4 2 2 2 2 2 2" xfId="14939"/>
    <cellStyle name="Comma 4 2 2 2 2 2 2 10" xfId="14940"/>
    <cellStyle name="Comma 4 2 2 2 2 2 2 11" xfId="14941"/>
    <cellStyle name="Comma 4 2 2 2 2 2 2 12" xfId="14942"/>
    <cellStyle name="Comma 4 2 2 2 2 2 2 13" xfId="14943"/>
    <cellStyle name="Comma 4 2 2 2 2 2 2 14" xfId="14944"/>
    <cellStyle name="Comma 4 2 2 2 2 2 2 15" xfId="14945"/>
    <cellStyle name="Comma 4 2 2 2 2 2 2 16" xfId="14946"/>
    <cellStyle name="Comma 4 2 2 2 2 2 2 17" xfId="14947"/>
    <cellStyle name="Comma 4 2 2 2 2 2 2 18" xfId="14948"/>
    <cellStyle name="Comma 4 2 2 2 2 2 2 19" xfId="14949"/>
    <cellStyle name="Comma 4 2 2 2 2 2 2 2" xfId="14950"/>
    <cellStyle name="Comma 4 2 2 2 2 2 2 20" xfId="14951"/>
    <cellStyle name="Comma 4 2 2 2 2 2 2 21" xfId="14952"/>
    <cellStyle name="Comma 4 2 2 2 2 2 2 22" xfId="14953"/>
    <cellStyle name="Comma 4 2 2 2 2 2 2 23" xfId="14954"/>
    <cellStyle name="Comma 4 2 2 2 2 2 2 24" xfId="14955"/>
    <cellStyle name="Comma 4 2 2 2 2 2 2 25" xfId="14956"/>
    <cellStyle name="Comma 4 2 2 2 2 2 2 26" xfId="14957"/>
    <cellStyle name="Comma 4 2 2 2 2 2 2 27" xfId="14958"/>
    <cellStyle name="Comma 4 2 2 2 2 2 2 28" xfId="14959"/>
    <cellStyle name="Comma 4 2 2 2 2 2 2 29" xfId="14960"/>
    <cellStyle name="Comma 4 2 2 2 2 2 2 3" xfId="14961"/>
    <cellStyle name="Comma 4 2 2 2 2 2 2 30" xfId="14962"/>
    <cellStyle name="Comma 4 2 2 2 2 2 2 31" xfId="14963"/>
    <cellStyle name="Comma 4 2 2 2 2 2 2 32" xfId="14964"/>
    <cellStyle name="Comma 4 2 2 2 2 2 2 33" xfId="14965"/>
    <cellStyle name="Comma 4 2 2 2 2 2 2 34" xfId="14966"/>
    <cellStyle name="Comma 4 2 2 2 2 2 2 35" xfId="14967"/>
    <cellStyle name="Comma 4 2 2 2 2 2 2 36" xfId="14968"/>
    <cellStyle name="Comma 4 2 2 2 2 2 2 37" xfId="14969"/>
    <cellStyle name="Comma 4 2 2 2 2 2 2 38" xfId="14970"/>
    <cellStyle name="Comma 4 2 2 2 2 2 2 39" xfId="14971"/>
    <cellStyle name="Comma 4 2 2 2 2 2 2 4" xfId="14972"/>
    <cellStyle name="Comma 4 2 2 2 2 2 2 40" xfId="14973"/>
    <cellStyle name="Comma 4 2 2 2 2 2 2 5" xfId="14974"/>
    <cellStyle name="Comma 4 2 2 2 2 2 2 6" xfId="14975"/>
    <cellStyle name="Comma 4 2 2 2 2 2 2 7" xfId="14976"/>
    <cellStyle name="Comma 4 2 2 2 2 2 2 8" xfId="14977"/>
    <cellStyle name="Comma 4 2 2 2 2 2 2 9" xfId="14978"/>
    <cellStyle name="Comma 4 2 2 2 2 2 20" xfId="14979"/>
    <cellStyle name="Comma 4 2 2 2 2 2 21" xfId="14980"/>
    <cellStyle name="Comma 4 2 2 2 2 2 22" xfId="14981"/>
    <cellStyle name="Comma 4 2 2 2 2 2 23" xfId="14982"/>
    <cellStyle name="Comma 4 2 2 2 2 2 24" xfId="14983"/>
    <cellStyle name="Comma 4 2 2 2 2 2 25" xfId="14984"/>
    <cellStyle name="Comma 4 2 2 2 2 2 26" xfId="14985"/>
    <cellStyle name="Comma 4 2 2 2 2 2 27" xfId="14986"/>
    <cellStyle name="Comma 4 2 2 2 2 2 28" xfId="14987"/>
    <cellStyle name="Comma 4 2 2 2 2 2 29" xfId="14988"/>
    <cellStyle name="Comma 4 2 2 2 2 2 3" xfId="14989"/>
    <cellStyle name="Comma 4 2 2 2 2 2 30" xfId="14990"/>
    <cellStyle name="Comma 4 2 2 2 2 2 31" xfId="14991"/>
    <cellStyle name="Comma 4 2 2 2 2 2 32" xfId="14992"/>
    <cellStyle name="Comma 4 2 2 2 2 2 33" xfId="14993"/>
    <cellStyle name="Comma 4 2 2 2 2 2 34" xfId="14994"/>
    <cellStyle name="Comma 4 2 2 2 2 2 35" xfId="14995"/>
    <cellStyle name="Comma 4 2 2 2 2 2 36" xfId="14996"/>
    <cellStyle name="Comma 4 2 2 2 2 2 37" xfId="14997"/>
    <cellStyle name="Comma 4 2 2 2 2 2 38" xfId="14998"/>
    <cellStyle name="Comma 4 2 2 2 2 2 39" xfId="14999"/>
    <cellStyle name="Comma 4 2 2 2 2 2 4" xfId="15000"/>
    <cellStyle name="Comma 4 2 2 2 2 2 40" xfId="15001"/>
    <cellStyle name="Comma 4 2 2 2 2 2 5" xfId="15002"/>
    <cellStyle name="Comma 4 2 2 2 2 2 6" xfId="15003"/>
    <cellStyle name="Comma 4 2 2 2 2 2 7" xfId="15004"/>
    <cellStyle name="Comma 4 2 2 2 2 2 8" xfId="15005"/>
    <cellStyle name="Comma 4 2 2 2 2 2 9" xfId="15006"/>
    <cellStyle name="Comma 4 2 2 2 2 2 9 10" xfId="15007"/>
    <cellStyle name="Comma 4 2 2 2 2 2 9 11" xfId="15008"/>
    <cellStyle name="Comma 4 2 2 2 2 2 9 12" xfId="15009"/>
    <cellStyle name="Comma 4 2 2 2 2 2 9 13" xfId="15010"/>
    <cellStyle name="Comma 4 2 2 2 2 2 9 14" xfId="15011"/>
    <cellStyle name="Comma 4 2 2 2 2 2 9 15" xfId="15012"/>
    <cellStyle name="Comma 4 2 2 2 2 2 9 16" xfId="15013"/>
    <cellStyle name="Comma 4 2 2 2 2 2 9 17" xfId="15014"/>
    <cellStyle name="Comma 4 2 2 2 2 2 9 18" xfId="15015"/>
    <cellStyle name="Comma 4 2 2 2 2 2 9 19" xfId="15016"/>
    <cellStyle name="Comma 4 2 2 2 2 2 9 2" xfId="15017"/>
    <cellStyle name="Comma 4 2 2 2 2 2 9 20" xfId="15018"/>
    <cellStyle name="Comma 4 2 2 2 2 2 9 21" xfId="15019"/>
    <cellStyle name="Comma 4 2 2 2 2 2 9 22" xfId="15020"/>
    <cellStyle name="Comma 4 2 2 2 2 2 9 3" xfId="15021"/>
    <cellStyle name="Comma 4 2 2 2 2 2 9 4" xfId="15022"/>
    <cellStyle name="Comma 4 2 2 2 2 2 9 5" xfId="15023"/>
    <cellStyle name="Comma 4 2 2 2 2 2 9 6" xfId="15024"/>
    <cellStyle name="Comma 4 2 2 2 2 2 9 7" xfId="15025"/>
    <cellStyle name="Comma 4 2 2 2 2 2 9 8" xfId="15026"/>
    <cellStyle name="Comma 4 2 2 2 2 2 9 9" xfId="15027"/>
    <cellStyle name="Comma 4 2 2 2 2 20" xfId="15028"/>
    <cellStyle name="Comma 4 2 2 2 2 21" xfId="15029"/>
    <cellStyle name="Comma 4 2 2 2 2 22" xfId="15030"/>
    <cellStyle name="Comma 4 2 2 2 2 23" xfId="15031"/>
    <cellStyle name="Comma 4 2 2 2 2 24" xfId="15032"/>
    <cellStyle name="Comma 4 2 2 2 2 25" xfId="15033"/>
    <cellStyle name="Comma 4 2 2 2 2 26" xfId="15034"/>
    <cellStyle name="Comma 4 2 2 2 2 27" xfId="15035"/>
    <cellStyle name="Comma 4 2 2 2 2 28" xfId="15036"/>
    <cellStyle name="Comma 4 2 2 2 2 29" xfId="15037"/>
    <cellStyle name="Comma 4 2 2 2 2 3" xfId="15038"/>
    <cellStyle name="Comma 4 2 2 2 2 30" xfId="15039"/>
    <cellStyle name="Comma 4 2 2 2 2 31" xfId="15040"/>
    <cellStyle name="Comma 4 2 2 2 2 32" xfId="15041"/>
    <cellStyle name="Comma 4 2 2 2 2 33" xfId="15042"/>
    <cellStyle name="Comma 4 2 2 2 2 34" xfId="15043"/>
    <cellStyle name="Comma 4 2 2 2 2 35" xfId="15044"/>
    <cellStyle name="Comma 4 2 2 2 2 36" xfId="15045"/>
    <cellStyle name="Comma 4 2 2 2 2 37" xfId="15046"/>
    <cellStyle name="Comma 4 2 2 2 2 38" xfId="15047"/>
    <cellStyle name="Comma 4 2 2 2 2 39" xfId="15048"/>
    <cellStyle name="Comma 4 2 2 2 2 4" xfId="15049"/>
    <cellStyle name="Comma 4 2 2 2 2 40" xfId="15050"/>
    <cellStyle name="Comma 4 2 2 2 2 41" xfId="15051"/>
    <cellStyle name="Comma 4 2 2 2 2 42" xfId="15052"/>
    <cellStyle name="Comma 4 2 2 2 2 43" xfId="15053"/>
    <cellStyle name="Comma 4 2 2 2 2 44" xfId="15054"/>
    <cellStyle name="Comma 4 2 2 2 2 45" xfId="15055"/>
    <cellStyle name="Comma 4 2 2 2 2 5" xfId="15056"/>
    <cellStyle name="Comma 4 2 2 2 2 6" xfId="15057"/>
    <cellStyle name="Comma 4 2 2 2 2 7" xfId="15058"/>
    <cellStyle name="Comma 4 2 2 2 2 8" xfId="15059"/>
    <cellStyle name="Comma 4 2 2 2 2 9" xfId="15060"/>
    <cellStyle name="Comma 4 2 2 2 20" xfId="15061"/>
    <cellStyle name="Comma 4 2 2 2 20 10" xfId="15062"/>
    <cellStyle name="Comma 4 2 2 2 20 11" xfId="15063"/>
    <cellStyle name="Comma 4 2 2 2 20 12" xfId="15064"/>
    <cellStyle name="Comma 4 2 2 2 20 13" xfId="15065"/>
    <cellStyle name="Comma 4 2 2 2 20 14" xfId="15066"/>
    <cellStyle name="Comma 4 2 2 2 20 15" xfId="15067"/>
    <cellStyle name="Comma 4 2 2 2 20 16" xfId="15068"/>
    <cellStyle name="Comma 4 2 2 2 20 17" xfId="15069"/>
    <cellStyle name="Comma 4 2 2 2 20 18" xfId="15070"/>
    <cellStyle name="Comma 4 2 2 2 20 19" xfId="15071"/>
    <cellStyle name="Comma 4 2 2 2 20 2" xfId="15072"/>
    <cellStyle name="Comma 4 2 2 2 20 20" xfId="15073"/>
    <cellStyle name="Comma 4 2 2 2 20 21" xfId="15074"/>
    <cellStyle name="Comma 4 2 2 2 20 22" xfId="15075"/>
    <cellStyle name="Comma 4 2 2 2 20 3" xfId="15076"/>
    <cellStyle name="Comma 4 2 2 2 20 4" xfId="15077"/>
    <cellStyle name="Comma 4 2 2 2 20 5" xfId="15078"/>
    <cellStyle name="Comma 4 2 2 2 20 6" xfId="15079"/>
    <cellStyle name="Comma 4 2 2 2 20 7" xfId="15080"/>
    <cellStyle name="Comma 4 2 2 2 20 8" xfId="15081"/>
    <cellStyle name="Comma 4 2 2 2 20 9" xfId="15082"/>
    <cellStyle name="Comma 4 2 2 2 21" xfId="15083"/>
    <cellStyle name="Comma 4 2 2 2 21 10" xfId="15084"/>
    <cellStyle name="Comma 4 2 2 2 21 11" xfId="15085"/>
    <cellStyle name="Comma 4 2 2 2 21 12" xfId="15086"/>
    <cellStyle name="Comma 4 2 2 2 21 13" xfId="15087"/>
    <cellStyle name="Comma 4 2 2 2 21 14" xfId="15088"/>
    <cellStyle name="Comma 4 2 2 2 21 15" xfId="15089"/>
    <cellStyle name="Comma 4 2 2 2 21 16" xfId="15090"/>
    <cellStyle name="Comma 4 2 2 2 21 17" xfId="15091"/>
    <cellStyle name="Comma 4 2 2 2 21 18" xfId="15092"/>
    <cellStyle name="Comma 4 2 2 2 21 19" xfId="15093"/>
    <cellStyle name="Comma 4 2 2 2 21 2" xfId="15094"/>
    <cellStyle name="Comma 4 2 2 2 21 20" xfId="15095"/>
    <cellStyle name="Comma 4 2 2 2 21 21" xfId="15096"/>
    <cellStyle name="Comma 4 2 2 2 21 22" xfId="15097"/>
    <cellStyle name="Comma 4 2 2 2 21 3" xfId="15098"/>
    <cellStyle name="Comma 4 2 2 2 21 4" xfId="15099"/>
    <cellStyle name="Comma 4 2 2 2 21 5" xfId="15100"/>
    <cellStyle name="Comma 4 2 2 2 21 6" xfId="15101"/>
    <cellStyle name="Comma 4 2 2 2 21 7" xfId="15102"/>
    <cellStyle name="Comma 4 2 2 2 21 8" xfId="15103"/>
    <cellStyle name="Comma 4 2 2 2 21 9" xfId="15104"/>
    <cellStyle name="Comma 4 2 2 2 22" xfId="15105"/>
    <cellStyle name="Comma 4 2 2 2 22 10" xfId="15106"/>
    <cellStyle name="Comma 4 2 2 2 22 11" xfId="15107"/>
    <cellStyle name="Comma 4 2 2 2 22 12" xfId="15108"/>
    <cellStyle name="Comma 4 2 2 2 22 13" xfId="15109"/>
    <cellStyle name="Comma 4 2 2 2 22 14" xfId="15110"/>
    <cellStyle name="Comma 4 2 2 2 22 15" xfId="15111"/>
    <cellStyle name="Comma 4 2 2 2 22 16" xfId="15112"/>
    <cellStyle name="Comma 4 2 2 2 22 17" xfId="15113"/>
    <cellStyle name="Comma 4 2 2 2 22 18" xfId="15114"/>
    <cellStyle name="Comma 4 2 2 2 22 19" xfId="15115"/>
    <cellStyle name="Comma 4 2 2 2 22 2" xfId="15116"/>
    <cellStyle name="Comma 4 2 2 2 22 20" xfId="15117"/>
    <cellStyle name="Comma 4 2 2 2 22 21" xfId="15118"/>
    <cellStyle name="Comma 4 2 2 2 22 22" xfId="15119"/>
    <cellStyle name="Comma 4 2 2 2 22 3" xfId="15120"/>
    <cellStyle name="Comma 4 2 2 2 22 4" xfId="15121"/>
    <cellStyle name="Comma 4 2 2 2 22 5" xfId="15122"/>
    <cellStyle name="Comma 4 2 2 2 22 6" xfId="15123"/>
    <cellStyle name="Comma 4 2 2 2 22 7" xfId="15124"/>
    <cellStyle name="Comma 4 2 2 2 22 8" xfId="15125"/>
    <cellStyle name="Comma 4 2 2 2 22 9" xfId="15126"/>
    <cellStyle name="Comma 4 2 2 2 23" xfId="15127"/>
    <cellStyle name="Comma 4 2 2 2 23 10" xfId="15128"/>
    <cellStyle name="Comma 4 2 2 2 23 11" xfId="15129"/>
    <cellStyle name="Comma 4 2 2 2 23 12" xfId="15130"/>
    <cellStyle name="Comma 4 2 2 2 23 13" xfId="15131"/>
    <cellStyle name="Comma 4 2 2 2 23 14" xfId="15132"/>
    <cellStyle name="Comma 4 2 2 2 23 15" xfId="15133"/>
    <cellStyle name="Comma 4 2 2 2 23 16" xfId="15134"/>
    <cellStyle name="Comma 4 2 2 2 23 17" xfId="15135"/>
    <cellStyle name="Comma 4 2 2 2 23 18" xfId="15136"/>
    <cellStyle name="Comma 4 2 2 2 23 19" xfId="15137"/>
    <cellStyle name="Comma 4 2 2 2 23 2" xfId="15138"/>
    <cellStyle name="Comma 4 2 2 2 23 20" xfId="15139"/>
    <cellStyle name="Comma 4 2 2 2 23 21" xfId="15140"/>
    <cellStyle name="Comma 4 2 2 2 23 22" xfId="15141"/>
    <cellStyle name="Comma 4 2 2 2 23 3" xfId="15142"/>
    <cellStyle name="Comma 4 2 2 2 23 4" xfId="15143"/>
    <cellStyle name="Comma 4 2 2 2 23 5" xfId="15144"/>
    <cellStyle name="Comma 4 2 2 2 23 6" xfId="15145"/>
    <cellStyle name="Comma 4 2 2 2 23 7" xfId="15146"/>
    <cellStyle name="Comma 4 2 2 2 23 8" xfId="15147"/>
    <cellStyle name="Comma 4 2 2 2 23 9" xfId="15148"/>
    <cellStyle name="Comma 4 2 2 2 24" xfId="15149"/>
    <cellStyle name="Comma 4 2 2 2 24 10" xfId="15150"/>
    <cellStyle name="Comma 4 2 2 2 24 11" xfId="15151"/>
    <cellStyle name="Comma 4 2 2 2 24 12" xfId="15152"/>
    <cellStyle name="Comma 4 2 2 2 24 13" xfId="15153"/>
    <cellStyle name="Comma 4 2 2 2 24 14" xfId="15154"/>
    <cellStyle name="Comma 4 2 2 2 24 15" xfId="15155"/>
    <cellStyle name="Comma 4 2 2 2 24 16" xfId="15156"/>
    <cellStyle name="Comma 4 2 2 2 24 17" xfId="15157"/>
    <cellStyle name="Comma 4 2 2 2 24 18" xfId="15158"/>
    <cellStyle name="Comma 4 2 2 2 24 19" xfId="15159"/>
    <cellStyle name="Comma 4 2 2 2 24 2" xfId="15160"/>
    <cellStyle name="Comma 4 2 2 2 24 20" xfId="15161"/>
    <cellStyle name="Comma 4 2 2 2 24 21" xfId="15162"/>
    <cellStyle name="Comma 4 2 2 2 24 22" xfId="15163"/>
    <cellStyle name="Comma 4 2 2 2 24 3" xfId="15164"/>
    <cellStyle name="Comma 4 2 2 2 24 4" xfId="15165"/>
    <cellStyle name="Comma 4 2 2 2 24 5" xfId="15166"/>
    <cellStyle name="Comma 4 2 2 2 24 6" xfId="15167"/>
    <cellStyle name="Comma 4 2 2 2 24 7" xfId="15168"/>
    <cellStyle name="Comma 4 2 2 2 24 8" xfId="15169"/>
    <cellStyle name="Comma 4 2 2 2 24 9" xfId="15170"/>
    <cellStyle name="Comma 4 2 2 2 25" xfId="15171"/>
    <cellStyle name="Comma 4 2 2 2 26" xfId="15172"/>
    <cellStyle name="Comma 4 2 2 2 27" xfId="15173"/>
    <cellStyle name="Comma 4 2 2 2 28" xfId="15174"/>
    <cellStyle name="Comma 4 2 2 2 29" xfId="15175"/>
    <cellStyle name="Comma 4 2 2 2 3" xfId="15176"/>
    <cellStyle name="Comma 4 2 2 2 3 10" xfId="15177"/>
    <cellStyle name="Comma 4 2 2 2 3 11" xfId="15178"/>
    <cellStyle name="Comma 4 2 2 2 3 12" xfId="15179"/>
    <cellStyle name="Comma 4 2 2 2 3 13" xfId="15180"/>
    <cellStyle name="Comma 4 2 2 2 3 14" xfId="15181"/>
    <cellStyle name="Comma 4 2 2 2 3 15" xfId="15182"/>
    <cellStyle name="Comma 4 2 2 2 3 16" xfId="15183"/>
    <cellStyle name="Comma 4 2 2 2 3 17" xfId="15184"/>
    <cellStyle name="Comma 4 2 2 2 3 18" xfId="15185"/>
    <cellStyle name="Comma 4 2 2 2 3 19" xfId="15186"/>
    <cellStyle name="Comma 4 2 2 2 3 2" xfId="15187"/>
    <cellStyle name="Comma 4 2 2 2 3 2 10" xfId="15188"/>
    <cellStyle name="Comma 4 2 2 2 3 2 10 10" xfId="15189"/>
    <cellStyle name="Comma 4 2 2 2 3 2 10 11" xfId="15190"/>
    <cellStyle name="Comma 4 2 2 2 3 2 10 12" xfId="15191"/>
    <cellStyle name="Comma 4 2 2 2 3 2 10 13" xfId="15192"/>
    <cellStyle name="Comma 4 2 2 2 3 2 10 14" xfId="15193"/>
    <cellStyle name="Comma 4 2 2 2 3 2 10 15" xfId="15194"/>
    <cellStyle name="Comma 4 2 2 2 3 2 10 16" xfId="15195"/>
    <cellStyle name="Comma 4 2 2 2 3 2 10 17" xfId="15196"/>
    <cellStyle name="Comma 4 2 2 2 3 2 10 18" xfId="15197"/>
    <cellStyle name="Comma 4 2 2 2 3 2 10 19" xfId="15198"/>
    <cellStyle name="Comma 4 2 2 2 3 2 10 2" xfId="15199"/>
    <cellStyle name="Comma 4 2 2 2 3 2 10 20" xfId="15200"/>
    <cellStyle name="Comma 4 2 2 2 3 2 10 21" xfId="15201"/>
    <cellStyle name="Comma 4 2 2 2 3 2 10 22" xfId="15202"/>
    <cellStyle name="Comma 4 2 2 2 3 2 10 3" xfId="15203"/>
    <cellStyle name="Comma 4 2 2 2 3 2 10 4" xfId="15204"/>
    <cellStyle name="Comma 4 2 2 2 3 2 10 5" xfId="15205"/>
    <cellStyle name="Comma 4 2 2 2 3 2 10 6" xfId="15206"/>
    <cellStyle name="Comma 4 2 2 2 3 2 10 7" xfId="15207"/>
    <cellStyle name="Comma 4 2 2 2 3 2 10 8" xfId="15208"/>
    <cellStyle name="Comma 4 2 2 2 3 2 10 9" xfId="15209"/>
    <cellStyle name="Comma 4 2 2 2 3 2 11" xfId="15210"/>
    <cellStyle name="Comma 4 2 2 2 3 2 11 10" xfId="15211"/>
    <cellStyle name="Comma 4 2 2 2 3 2 11 11" xfId="15212"/>
    <cellStyle name="Comma 4 2 2 2 3 2 11 12" xfId="15213"/>
    <cellStyle name="Comma 4 2 2 2 3 2 11 13" xfId="15214"/>
    <cellStyle name="Comma 4 2 2 2 3 2 11 14" xfId="15215"/>
    <cellStyle name="Comma 4 2 2 2 3 2 11 15" xfId="15216"/>
    <cellStyle name="Comma 4 2 2 2 3 2 11 16" xfId="15217"/>
    <cellStyle name="Comma 4 2 2 2 3 2 11 17" xfId="15218"/>
    <cellStyle name="Comma 4 2 2 2 3 2 11 18" xfId="15219"/>
    <cellStyle name="Comma 4 2 2 2 3 2 11 19" xfId="15220"/>
    <cellStyle name="Comma 4 2 2 2 3 2 11 2" xfId="15221"/>
    <cellStyle name="Comma 4 2 2 2 3 2 11 20" xfId="15222"/>
    <cellStyle name="Comma 4 2 2 2 3 2 11 21" xfId="15223"/>
    <cellStyle name="Comma 4 2 2 2 3 2 11 22" xfId="15224"/>
    <cellStyle name="Comma 4 2 2 2 3 2 11 3" xfId="15225"/>
    <cellStyle name="Comma 4 2 2 2 3 2 11 4" xfId="15226"/>
    <cellStyle name="Comma 4 2 2 2 3 2 11 5" xfId="15227"/>
    <cellStyle name="Comma 4 2 2 2 3 2 11 6" xfId="15228"/>
    <cellStyle name="Comma 4 2 2 2 3 2 11 7" xfId="15229"/>
    <cellStyle name="Comma 4 2 2 2 3 2 11 8" xfId="15230"/>
    <cellStyle name="Comma 4 2 2 2 3 2 11 9" xfId="15231"/>
    <cellStyle name="Comma 4 2 2 2 3 2 12" xfId="15232"/>
    <cellStyle name="Comma 4 2 2 2 3 2 12 10" xfId="15233"/>
    <cellStyle name="Comma 4 2 2 2 3 2 12 11" xfId="15234"/>
    <cellStyle name="Comma 4 2 2 2 3 2 12 12" xfId="15235"/>
    <cellStyle name="Comma 4 2 2 2 3 2 12 13" xfId="15236"/>
    <cellStyle name="Comma 4 2 2 2 3 2 12 14" xfId="15237"/>
    <cellStyle name="Comma 4 2 2 2 3 2 12 15" xfId="15238"/>
    <cellStyle name="Comma 4 2 2 2 3 2 12 16" xfId="15239"/>
    <cellStyle name="Comma 4 2 2 2 3 2 12 17" xfId="15240"/>
    <cellStyle name="Comma 4 2 2 2 3 2 12 18" xfId="15241"/>
    <cellStyle name="Comma 4 2 2 2 3 2 12 19" xfId="15242"/>
    <cellStyle name="Comma 4 2 2 2 3 2 12 2" xfId="15243"/>
    <cellStyle name="Comma 4 2 2 2 3 2 12 20" xfId="15244"/>
    <cellStyle name="Comma 4 2 2 2 3 2 12 21" xfId="15245"/>
    <cellStyle name="Comma 4 2 2 2 3 2 12 22" xfId="15246"/>
    <cellStyle name="Comma 4 2 2 2 3 2 12 3" xfId="15247"/>
    <cellStyle name="Comma 4 2 2 2 3 2 12 4" xfId="15248"/>
    <cellStyle name="Comma 4 2 2 2 3 2 12 5" xfId="15249"/>
    <cellStyle name="Comma 4 2 2 2 3 2 12 6" xfId="15250"/>
    <cellStyle name="Comma 4 2 2 2 3 2 12 7" xfId="15251"/>
    <cellStyle name="Comma 4 2 2 2 3 2 12 8" xfId="15252"/>
    <cellStyle name="Comma 4 2 2 2 3 2 12 9" xfId="15253"/>
    <cellStyle name="Comma 4 2 2 2 3 2 13" xfId="15254"/>
    <cellStyle name="Comma 4 2 2 2 3 2 13 10" xfId="15255"/>
    <cellStyle name="Comma 4 2 2 2 3 2 13 11" xfId="15256"/>
    <cellStyle name="Comma 4 2 2 2 3 2 13 12" xfId="15257"/>
    <cellStyle name="Comma 4 2 2 2 3 2 13 13" xfId="15258"/>
    <cellStyle name="Comma 4 2 2 2 3 2 13 14" xfId="15259"/>
    <cellStyle name="Comma 4 2 2 2 3 2 13 15" xfId="15260"/>
    <cellStyle name="Comma 4 2 2 2 3 2 13 16" xfId="15261"/>
    <cellStyle name="Comma 4 2 2 2 3 2 13 17" xfId="15262"/>
    <cellStyle name="Comma 4 2 2 2 3 2 13 18" xfId="15263"/>
    <cellStyle name="Comma 4 2 2 2 3 2 13 19" xfId="15264"/>
    <cellStyle name="Comma 4 2 2 2 3 2 13 2" xfId="15265"/>
    <cellStyle name="Comma 4 2 2 2 3 2 13 20" xfId="15266"/>
    <cellStyle name="Comma 4 2 2 2 3 2 13 21" xfId="15267"/>
    <cellStyle name="Comma 4 2 2 2 3 2 13 22" xfId="15268"/>
    <cellStyle name="Comma 4 2 2 2 3 2 13 3" xfId="15269"/>
    <cellStyle name="Comma 4 2 2 2 3 2 13 4" xfId="15270"/>
    <cellStyle name="Comma 4 2 2 2 3 2 13 5" xfId="15271"/>
    <cellStyle name="Comma 4 2 2 2 3 2 13 6" xfId="15272"/>
    <cellStyle name="Comma 4 2 2 2 3 2 13 7" xfId="15273"/>
    <cellStyle name="Comma 4 2 2 2 3 2 13 8" xfId="15274"/>
    <cellStyle name="Comma 4 2 2 2 3 2 13 9" xfId="15275"/>
    <cellStyle name="Comma 4 2 2 2 3 2 14" xfId="15276"/>
    <cellStyle name="Comma 4 2 2 2 3 2 14 10" xfId="15277"/>
    <cellStyle name="Comma 4 2 2 2 3 2 14 11" xfId="15278"/>
    <cellStyle name="Comma 4 2 2 2 3 2 14 12" xfId="15279"/>
    <cellStyle name="Comma 4 2 2 2 3 2 14 13" xfId="15280"/>
    <cellStyle name="Comma 4 2 2 2 3 2 14 14" xfId="15281"/>
    <cellStyle name="Comma 4 2 2 2 3 2 14 15" xfId="15282"/>
    <cellStyle name="Comma 4 2 2 2 3 2 14 16" xfId="15283"/>
    <cellStyle name="Comma 4 2 2 2 3 2 14 17" xfId="15284"/>
    <cellStyle name="Comma 4 2 2 2 3 2 14 18" xfId="15285"/>
    <cellStyle name="Comma 4 2 2 2 3 2 14 19" xfId="15286"/>
    <cellStyle name="Comma 4 2 2 2 3 2 14 2" xfId="15287"/>
    <cellStyle name="Comma 4 2 2 2 3 2 14 20" xfId="15288"/>
    <cellStyle name="Comma 4 2 2 2 3 2 14 21" xfId="15289"/>
    <cellStyle name="Comma 4 2 2 2 3 2 14 22" xfId="15290"/>
    <cellStyle name="Comma 4 2 2 2 3 2 14 3" xfId="15291"/>
    <cellStyle name="Comma 4 2 2 2 3 2 14 4" xfId="15292"/>
    <cellStyle name="Comma 4 2 2 2 3 2 14 5" xfId="15293"/>
    <cellStyle name="Comma 4 2 2 2 3 2 14 6" xfId="15294"/>
    <cellStyle name="Comma 4 2 2 2 3 2 14 7" xfId="15295"/>
    <cellStyle name="Comma 4 2 2 2 3 2 14 8" xfId="15296"/>
    <cellStyle name="Comma 4 2 2 2 3 2 14 9" xfId="15297"/>
    <cellStyle name="Comma 4 2 2 2 3 2 15" xfId="15298"/>
    <cellStyle name="Comma 4 2 2 2 3 2 15 10" xfId="15299"/>
    <cellStyle name="Comma 4 2 2 2 3 2 15 11" xfId="15300"/>
    <cellStyle name="Comma 4 2 2 2 3 2 15 12" xfId="15301"/>
    <cellStyle name="Comma 4 2 2 2 3 2 15 13" xfId="15302"/>
    <cellStyle name="Comma 4 2 2 2 3 2 15 14" xfId="15303"/>
    <cellStyle name="Comma 4 2 2 2 3 2 15 15" xfId="15304"/>
    <cellStyle name="Comma 4 2 2 2 3 2 15 16" xfId="15305"/>
    <cellStyle name="Comma 4 2 2 2 3 2 15 17" xfId="15306"/>
    <cellStyle name="Comma 4 2 2 2 3 2 15 18" xfId="15307"/>
    <cellStyle name="Comma 4 2 2 2 3 2 15 19" xfId="15308"/>
    <cellStyle name="Comma 4 2 2 2 3 2 15 2" xfId="15309"/>
    <cellStyle name="Comma 4 2 2 2 3 2 15 20" xfId="15310"/>
    <cellStyle name="Comma 4 2 2 2 3 2 15 21" xfId="15311"/>
    <cellStyle name="Comma 4 2 2 2 3 2 15 22" xfId="15312"/>
    <cellStyle name="Comma 4 2 2 2 3 2 15 3" xfId="15313"/>
    <cellStyle name="Comma 4 2 2 2 3 2 15 4" xfId="15314"/>
    <cellStyle name="Comma 4 2 2 2 3 2 15 5" xfId="15315"/>
    <cellStyle name="Comma 4 2 2 2 3 2 15 6" xfId="15316"/>
    <cellStyle name="Comma 4 2 2 2 3 2 15 7" xfId="15317"/>
    <cellStyle name="Comma 4 2 2 2 3 2 15 8" xfId="15318"/>
    <cellStyle name="Comma 4 2 2 2 3 2 15 9" xfId="15319"/>
    <cellStyle name="Comma 4 2 2 2 3 2 16" xfId="15320"/>
    <cellStyle name="Comma 4 2 2 2 3 2 16 10" xfId="15321"/>
    <cellStyle name="Comma 4 2 2 2 3 2 16 11" xfId="15322"/>
    <cellStyle name="Comma 4 2 2 2 3 2 16 12" xfId="15323"/>
    <cellStyle name="Comma 4 2 2 2 3 2 16 13" xfId="15324"/>
    <cellStyle name="Comma 4 2 2 2 3 2 16 14" xfId="15325"/>
    <cellStyle name="Comma 4 2 2 2 3 2 16 15" xfId="15326"/>
    <cellStyle name="Comma 4 2 2 2 3 2 16 16" xfId="15327"/>
    <cellStyle name="Comma 4 2 2 2 3 2 16 17" xfId="15328"/>
    <cellStyle name="Comma 4 2 2 2 3 2 16 18" xfId="15329"/>
    <cellStyle name="Comma 4 2 2 2 3 2 16 19" xfId="15330"/>
    <cellStyle name="Comma 4 2 2 2 3 2 16 2" xfId="15331"/>
    <cellStyle name="Comma 4 2 2 2 3 2 16 20" xfId="15332"/>
    <cellStyle name="Comma 4 2 2 2 3 2 16 21" xfId="15333"/>
    <cellStyle name="Comma 4 2 2 2 3 2 16 22" xfId="15334"/>
    <cellStyle name="Comma 4 2 2 2 3 2 16 3" xfId="15335"/>
    <cellStyle name="Comma 4 2 2 2 3 2 16 4" xfId="15336"/>
    <cellStyle name="Comma 4 2 2 2 3 2 16 5" xfId="15337"/>
    <cellStyle name="Comma 4 2 2 2 3 2 16 6" xfId="15338"/>
    <cellStyle name="Comma 4 2 2 2 3 2 16 7" xfId="15339"/>
    <cellStyle name="Comma 4 2 2 2 3 2 16 8" xfId="15340"/>
    <cellStyle name="Comma 4 2 2 2 3 2 16 9" xfId="15341"/>
    <cellStyle name="Comma 4 2 2 2 3 2 17" xfId="15342"/>
    <cellStyle name="Comma 4 2 2 2 3 2 17 10" xfId="15343"/>
    <cellStyle name="Comma 4 2 2 2 3 2 17 11" xfId="15344"/>
    <cellStyle name="Comma 4 2 2 2 3 2 17 12" xfId="15345"/>
    <cellStyle name="Comma 4 2 2 2 3 2 17 13" xfId="15346"/>
    <cellStyle name="Comma 4 2 2 2 3 2 17 14" xfId="15347"/>
    <cellStyle name="Comma 4 2 2 2 3 2 17 15" xfId="15348"/>
    <cellStyle name="Comma 4 2 2 2 3 2 17 16" xfId="15349"/>
    <cellStyle name="Comma 4 2 2 2 3 2 17 17" xfId="15350"/>
    <cellStyle name="Comma 4 2 2 2 3 2 17 18" xfId="15351"/>
    <cellStyle name="Comma 4 2 2 2 3 2 17 19" xfId="15352"/>
    <cellStyle name="Comma 4 2 2 2 3 2 17 2" xfId="15353"/>
    <cellStyle name="Comma 4 2 2 2 3 2 17 20" xfId="15354"/>
    <cellStyle name="Comma 4 2 2 2 3 2 17 21" xfId="15355"/>
    <cellStyle name="Comma 4 2 2 2 3 2 17 22" xfId="15356"/>
    <cellStyle name="Comma 4 2 2 2 3 2 17 3" xfId="15357"/>
    <cellStyle name="Comma 4 2 2 2 3 2 17 4" xfId="15358"/>
    <cellStyle name="Comma 4 2 2 2 3 2 17 5" xfId="15359"/>
    <cellStyle name="Comma 4 2 2 2 3 2 17 6" xfId="15360"/>
    <cellStyle name="Comma 4 2 2 2 3 2 17 7" xfId="15361"/>
    <cellStyle name="Comma 4 2 2 2 3 2 17 8" xfId="15362"/>
    <cellStyle name="Comma 4 2 2 2 3 2 17 9" xfId="15363"/>
    <cellStyle name="Comma 4 2 2 2 3 2 18" xfId="15364"/>
    <cellStyle name="Comma 4 2 2 2 3 2 18 10" xfId="15365"/>
    <cellStyle name="Comma 4 2 2 2 3 2 18 11" xfId="15366"/>
    <cellStyle name="Comma 4 2 2 2 3 2 18 12" xfId="15367"/>
    <cellStyle name="Comma 4 2 2 2 3 2 18 13" xfId="15368"/>
    <cellStyle name="Comma 4 2 2 2 3 2 18 14" xfId="15369"/>
    <cellStyle name="Comma 4 2 2 2 3 2 18 15" xfId="15370"/>
    <cellStyle name="Comma 4 2 2 2 3 2 18 16" xfId="15371"/>
    <cellStyle name="Comma 4 2 2 2 3 2 18 17" xfId="15372"/>
    <cellStyle name="Comma 4 2 2 2 3 2 18 18" xfId="15373"/>
    <cellStyle name="Comma 4 2 2 2 3 2 18 19" xfId="15374"/>
    <cellStyle name="Comma 4 2 2 2 3 2 18 2" xfId="15375"/>
    <cellStyle name="Comma 4 2 2 2 3 2 18 20" xfId="15376"/>
    <cellStyle name="Comma 4 2 2 2 3 2 18 21" xfId="15377"/>
    <cellStyle name="Comma 4 2 2 2 3 2 18 22" xfId="15378"/>
    <cellStyle name="Comma 4 2 2 2 3 2 18 3" xfId="15379"/>
    <cellStyle name="Comma 4 2 2 2 3 2 18 4" xfId="15380"/>
    <cellStyle name="Comma 4 2 2 2 3 2 18 5" xfId="15381"/>
    <cellStyle name="Comma 4 2 2 2 3 2 18 6" xfId="15382"/>
    <cellStyle name="Comma 4 2 2 2 3 2 18 7" xfId="15383"/>
    <cellStyle name="Comma 4 2 2 2 3 2 18 8" xfId="15384"/>
    <cellStyle name="Comma 4 2 2 2 3 2 18 9" xfId="15385"/>
    <cellStyle name="Comma 4 2 2 2 3 2 19" xfId="15386"/>
    <cellStyle name="Comma 4 2 2 2 3 2 19 10" xfId="15387"/>
    <cellStyle name="Comma 4 2 2 2 3 2 19 11" xfId="15388"/>
    <cellStyle name="Comma 4 2 2 2 3 2 19 12" xfId="15389"/>
    <cellStyle name="Comma 4 2 2 2 3 2 19 13" xfId="15390"/>
    <cellStyle name="Comma 4 2 2 2 3 2 19 14" xfId="15391"/>
    <cellStyle name="Comma 4 2 2 2 3 2 19 15" xfId="15392"/>
    <cellStyle name="Comma 4 2 2 2 3 2 19 16" xfId="15393"/>
    <cellStyle name="Comma 4 2 2 2 3 2 19 17" xfId="15394"/>
    <cellStyle name="Comma 4 2 2 2 3 2 19 18" xfId="15395"/>
    <cellStyle name="Comma 4 2 2 2 3 2 19 19" xfId="15396"/>
    <cellStyle name="Comma 4 2 2 2 3 2 19 2" xfId="15397"/>
    <cellStyle name="Comma 4 2 2 2 3 2 19 20" xfId="15398"/>
    <cellStyle name="Comma 4 2 2 2 3 2 19 21" xfId="15399"/>
    <cellStyle name="Comma 4 2 2 2 3 2 19 22" xfId="15400"/>
    <cellStyle name="Comma 4 2 2 2 3 2 19 3" xfId="15401"/>
    <cellStyle name="Comma 4 2 2 2 3 2 19 4" xfId="15402"/>
    <cellStyle name="Comma 4 2 2 2 3 2 19 5" xfId="15403"/>
    <cellStyle name="Comma 4 2 2 2 3 2 19 6" xfId="15404"/>
    <cellStyle name="Comma 4 2 2 2 3 2 19 7" xfId="15405"/>
    <cellStyle name="Comma 4 2 2 2 3 2 19 8" xfId="15406"/>
    <cellStyle name="Comma 4 2 2 2 3 2 19 9" xfId="15407"/>
    <cellStyle name="Comma 4 2 2 2 3 2 2" xfId="15408"/>
    <cellStyle name="Comma 4 2 2 2 3 2 20" xfId="15409"/>
    <cellStyle name="Comma 4 2 2 2 3 2 21" xfId="15410"/>
    <cellStyle name="Comma 4 2 2 2 3 2 22" xfId="15411"/>
    <cellStyle name="Comma 4 2 2 2 3 2 23" xfId="15412"/>
    <cellStyle name="Comma 4 2 2 2 3 2 24" xfId="15413"/>
    <cellStyle name="Comma 4 2 2 2 3 2 25" xfId="15414"/>
    <cellStyle name="Comma 4 2 2 2 3 2 26" xfId="15415"/>
    <cellStyle name="Comma 4 2 2 2 3 2 27" xfId="15416"/>
    <cellStyle name="Comma 4 2 2 2 3 2 28" xfId="15417"/>
    <cellStyle name="Comma 4 2 2 2 3 2 29" xfId="15418"/>
    <cellStyle name="Comma 4 2 2 2 3 2 3" xfId="15419"/>
    <cellStyle name="Comma 4 2 2 2 3 2 30" xfId="15420"/>
    <cellStyle name="Comma 4 2 2 2 3 2 31" xfId="15421"/>
    <cellStyle name="Comma 4 2 2 2 3 2 32" xfId="15422"/>
    <cellStyle name="Comma 4 2 2 2 3 2 33" xfId="15423"/>
    <cellStyle name="Comma 4 2 2 2 3 2 34" xfId="15424"/>
    <cellStyle name="Comma 4 2 2 2 3 2 35" xfId="15425"/>
    <cellStyle name="Comma 4 2 2 2 3 2 36" xfId="15426"/>
    <cellStyle name="Comma 4 2 2 2 3 2 37" xfId="15427"/>
    <cellStyle name="Comma 4 2 2 2 3 2 38" xfId="15428"/>
    <cellStyle name="Comma 4 2 2 2 3 2 39" xfId="15429"/>
    <cellStyle name="Comma 4 2 2 2 3 2 4" xfId="15430"/>
    <cellStyle name="Comma 4 2 2 2 3 2 40" xfId="15431"/>
    <cellStyle name="Comma 4 2 2 2 3 2 5" xfId="15432"/>
    <cellStyle name="Comma 4 2 2 2 3 2 6" xfId="15433"/>
    <cellStyle name="Comma 4 2 2 2 3 2 7" xfId="15434"/>
    <cellStyle name="Comma 4 2 2 2 3 2 8" xfId="15435"/>
    <cellStyle name="Comma 4 2 2 2 3 2 9" xfId="15436"/>
    <cellStyle name="Comma 4 2 2 2 3 2 9 10" xfId="15437"/>
    <cellStyle name="Comma 4 2 2 2 3 2 9 11" xfId="15438"/>
    <cellStyle name="Comma 4 2 2 2 3 2 9 12" xfId="15439"/>
    <cellStyle name="Comma 4 2 2 2 3 2 9 13" xfId="15440"/>
    <cellStyle name="Comma 4 2 2 2 3 2 9 14" xfId="15441"/>
    <cellStyle name="Comma 4 2 2 2 3 2 9 15" xfId="15442"/>
    <cellStyle name="Comma 4 2 2 2 3 2 9 16" xfId="15443"/>
    <cellStyle name="Comma 4 2 2 2 3 2 9 17" xfId="15444"/>
    <cellStyle name="Comma 4 2 2 2 3 2 9 18" xfId="15445"/>
    <cellStyle name="Comma 4 2 2 2 3 2 9 19" xfId="15446"/>
    <cellStyle name="Comma 4 2 2 2 3 2 9 2" xfId="15447"/>
    <cellStyle name="Comma 4 2 2 2 3 2 9 20" xfId="15448"/>
    <cellStyle name="Comma 4 2 2 2 3 2 9 21" xfId="15449"/>
    <cellStyle name="Comma 4 2 2 2 3 2 9 22" xfId="15450"/>
    <cellStyle name="Comma 4 2 2 2 3 2 9 3" xfId="15451"/>
    <cellStyle name="Comma 4 2 2 2 3 2 9 4" xfId="15452"/>
    <cellStyle name="Comma 4 2 2 2 3 2 9 5" xfId="15453"/>
    <cellStyle name="Comma 4 2 2 2 3 2 9 6" xfId="15454"/>
    <cellStyle name="Comma 4 2 2 2 3 2 9 7" xfId="15455"/>
    <cellStyle name="Comma 4 2 2 2 3 2 9 8" xfId="15456"/>
    <cellStyle name="Comma 4 2 2 2 3 2 9 9" xfId="15457"/>
    <cellStyle name="Comma 4 2 2 2 3 20" xfId="15458"/>
    <cellStyle name="Comma 4 2 2 2 3 21" xfId="15459"/>
    <cellStyle name="Comma 4 2 2 2 3 22" xfId="15460"/>
    <cellStyle name="Comma 4 2 2 2 3 23" xfId="15461"/>
    <cellStyle name="Comma 4 2 2 2 3 24" xfId="15462"/>
    <cellStyle name="Comma 4 2 2 2 3 25" xfId="15463"/>
    <cellStyle name="Comma 4 2 2 2 3 26" xfId="15464"/>
    <cellStyle name="Comma 4 2 2 2 3 27" xfId="15465"/>
    <cellStyle name="Comma 4 2 2 2 3 28" xfId="15466"/>
    <cellStyle name="Comma 4 2 2 2 3 29" xfId="15467"/>
    <cellStyle name="Comma 4 2 2 2 3 3" xfId="15468"/>
    <cellStyle name="Comma 4 2 2 2 3 30" xfId="15469"/>
    <cellStyle name="Comma 4 2 2 2 3 31" xfId="15470"/>
    <cellStyle name="Comma 4 2 2 2 3 32" xfId="15471"/>
    <cellStyle name="Comma 4 2 2 2 3 33" xfId="15472"/>
    <cellStyle name="Comma 4 2 2 2 3 34" xfId="15473"/>
    <cellStyle name="Comma 4 2 2 2 3 35" xfId="15474"/>
    <cellStyle name="Comma 4 2 2 2 3 36" xfId="15475"/>
    <cellStyle name="Comma 4 2 2 2 3 37" xfId="15476"/>
    <cellStyle name="Comma 4 2 2 2 3 38" xfId="15477"/>
    <cellStyle name="Comma 4 2 2 2 3 39" xfId="15478"/>
    <cellStyle name="Comma 4 2 2 2 3 4" xfId="15479"/>
    <cellStyle name="Comma 4 2 2 2 3 40" xfId="15480"/>
    <cellStyle name="Comma 4 2 2 2 3 5" xfId="15481"/>
    <cellStyle name="Comma 4 2 2 2 3 6" xfId="15482"/>
    <cellStyle name="Comma 4 2 2 2 3 7" xfId="15483"/>
    <cellStyle name="Comma 4 2 2 2 3 8" xfId="15484"/>
    <cellStyle name="Comma 4 2 2 2 3 9" xfId="15485"/>
    <cellStyle name="Comma 4 2 2 2 30" xfId="15486"/>
    <cellStyle name="Comma 4 2 2 2 31" xfId="15487"/>
    <cellStyle name="Comma 4 2 2 2 32" xfId="15488"/>
    <cellStyle name="Comma 4 2 2 2 33" xfId="15489"/>
    <cellStyle name="Comma 4 2 2 2 34" xfId="15490"/>
    <cellStyle name="Comma 4 2 2 2 35" xfId="15491"/>
    <cellStyle name="Comma 4 2 2 2 36" xfId="15492"/>
    <cellStyle name="Comma 4 2 2 2 37" xfId="15493"/>
    <cellStyle name="Comma 4 2 2 2 38" xfId="15494"/>
    <cellStyle name="Comma 4 2 2 2 39" xfId="15495"/>
    <cellStyle name="Comma 4 2 2 2 4" xfId="15496"/>
    <cellStyle name="Comma 4 2 2 2 4 10" xfId="15497"/>
    <cellStyle name="Comma 4 2 2 2 4 10 10" xfId="15498"/>
    <cellStyle name="Comma 4 2 2 2 4 10 11" xfId="15499"/>
    <cellStyle name="Comma 4 2 2 2 4 10 12" xfId="15500"/>
    <cellStyle name="Comma 4 2 2 2 4 10 13" xfId="15501"/>
    <cellStyle name="Comma 4 2 2 2 4 10 14" xfId="15502"/>
    <cellStyle name="Comma 4 2 2 2 4 10 15" xfId="15503"/>
    <cellStyle name="Comma 4 2 2 2 4 10 16" xfId="15504"/>
    <cellStyle name="Comma 4 2 2 2 4 10 17" xfId="15505"/>
    <cellStyle name="Comma 4 2 2 2 4 10 18" xfId="15506"/>
    <cellStyle name="Comma 4 2 2 2 4 10 19" xfId="15507"/>
    <cellStyle name="Comma 4 2 2 2 4 10 2" xfId="15508"/>
    <cellStyle name="Comma 4 2 2 2 4 10 20" xfId="15509"/>
    <cellStyle name="Comma 4 2 2 2 4 10 21" xfId="15510"/>
    <cellStyle name="Comma 4 2 2 2 4 10 22" xfId="15511"/>
    <cellStyle name="Comma 4 2 2 2 4 10 3" xfId="15512"/>
    <cellStyle name="Comma 4 2 2 2 4 10 4" xfId="15513"/>
    <cellStyle name="Comma 4 2 2 2 4 10 5" xfId="15514"/>
    <cellStyle name="Comma 4 2 2 2 4 10 6" xfId="15515"/>
    <cellStyle name="Comma 4 2 2 2 4 10 7" xfId="15516"/>
    <cellStyle name="Comma 4 2 2 2 4 10 8" xfId="15517"/>
    <cellStyle name="Comma 4 2 2 2 4 10 9" xfId="15518"/>
    <cellStyle name="Comma 4 2 2 2 4 11" xfId="15519"/>
    <cellStyle name="Comma 4 2 2 2 4 11 10" xfId="15520"/>
    <cellStyle name="Comma 4 2 2 2 4 11 11" xfId="15521"/>
    <cellStyle name="Comma 4 2 2 2 4 11 12" xfId="15522"/>
    <cellStyle name="Comma 4 2 2 2 4 11 13" xfId="15523"/>
    <cellStyle name="Comma 4 2 2 2 4 11 14" xfId="15524"/>
    <cellStyle name="Comma 4 2 2 2 4 11 15" xfId="15525"/>
    <cellStyle name="Comma 4 2 2 2 4 11 16" xfId="15526"/>
    <cellStyle name="Comma 4 2 2 2 4 11 17" xfId="15527"/>
    <cellStyle name="Comma 4 2 2 2 4 11 18" xfId="15528"/>
    <cellStyle name="Comma 4 2 2 2 4 11 19" xfId="15529"/>
    <cellStyle name="Comma 4 2 2 2 4 11 2" xfId="15530"/>
    <cellStyle name="Comma 4 2 2 2 4 11 20" xfId="15531"/>
    <cellStyle name="Comma 4 2 2 2 4 11 21" xfId="15532"/>
    <cellStyle name="Comma 4 2 2 2 4 11 22" xfId="15533"/>
    <cellStyle name="Comma 4 2 2 2 4 11 3" xfId="15534"/>
    <cellStyle name="Comma 4 2 2 2 4 11 4" xfId="15535"/>
    <cellStyle name="Comma 4 2 2 2 4 11 5" xfId="15536"/>
    <cellStyle name="Comma 4 2 2 2 4 11 6" xfId="15537"/>
    <cellStyle name="Comma 4 2 2 2 4 11 7" xfId="15538"/>
    <cellStyle name="Comma 4 2 2 2 4 11 8" xfId="15539"/>
    <cellStyle name="Comma 4 2 2 2 4 11 9" xfId="15540"/>
    <cellStyle name="Comma 4 2 2 2 4 12" xfId="15541"/>
    <cellStyle name="Comma 4 2 2 2 4 12 10" xfId="15542"/>
    <cellStyle name="Comma 4 2 2 2 4 12 11" xfId="15543"/>
    <cellStyle name="Comma 4 2 2 2 4 12 12" xfId="15544"/>
    <cellStyle name="Comma 4 2 2 2 4 12 13" xfId="15545"/>
    <cellStyle name="Comma 4 2 2 2 4 12 14" xfId="15546"/>
    <cellStyle name="Comma 4 2 2 2 4 12 15" xfId="15547"/>
    <cellStyle name="Comma 4 2 2 2 4 12 16" xfId="15548"/>
    <cellStyle name="Comma 4 2 2 2 4 12 17" xfId="15549"/>
    <cellStyle name="Comma 4 2 2 2 4 12 18" xfId="15550"/>
    <cellStyle name="Comma 4 2 2 2 4 12 19" xfId="15551"/>
    <cellStyle name="Comma 4 2 2 2 4 12 2" xfId="15552"/>
    <cellStyle name="Comma 4 2 2 2 4 12 20" xfId="15553"/>
    <cellStyle name="Comma 4 2 2 2 4 12 21" xfId="15554"/>
    <cellStyle name="Comma 4 2 2 2 4 12 22" xfId="15555"/>
    <cellStyle name="Comma 4 2 2 2 4 12 3" xfId="15556"/>
    <cellStyle name="Comma 4 2 2 2 4 12 4" xfId="15557"/>
    <cellStyle name="Comma 4 2 2 2 4 12 5" xfId="15558"/>
    <cellStyle name="Comma 4 2 2 2 4 12 6" xfId="15559"/>
    <cellStyle name="Comma 4 2 2 2 4 12 7" xfId="15560"/>
    <cellStyle name="Comma 4 2 2 2 4 12 8" xfId="15561"/>
    <cellStyle name="Comma 4 2 2 2 4 12 9" xfId="15562"/>
    <cellStyle name="Comma 4 2 2 2 4 13" xfId="15563"/>
    <cellStyle name="Comma 4 2 2 2 4 14" xfId="15564"/>
    <cellStyle name="Comma 4 2 2 2 4 15" xfId="15565"/>
    <cellStyle name="Comma 4 2 2 2 4 16" xfId="15566"/>
    <cellStyle name="Comma 4 2 2 2 4 17" xfId="15567"/>
    <cellStyle name="Comma 4 2 2 2 4 18" xfId="15568"/>
    <cellStyle name="Comma 4 2 2 2 4 19" xfId="15569"/>
    <cellStyle name="Comma 4 2 2 2 4 2" xfId="15570"/>
    <cellStyle name="Comma 4 2 2 2 4 2 10" xfId="15571"/>
    <cellStyle name="Comma 4 2 2 2 4 2 11" xfId="15572"/>
    <cellStyle name="Comma 4 2 2 2 4 2 12" xfId="15573"/>
    <cellStyle name="Comma 4 2 2 2 4 2 13" xfId="15574"/>
    <cellStyle name="Comma 4 2 2 2 4 2 14" xfId="15575"/>
    <cellStyle name="Comma 4 2 2 2 4 2 15" xfId="15576"/>
    <cellStyle name="Comma 4 2 2 2 4 2 16" xfId="15577"/>
    <cellStyle name="Comma 4 2 2 2 4 2 17" xfId="15578"/>
    <cellStyle name="Comma 4 2 2 2 4 2 18" xfId="15579"/>
    <cellStyle name="Comma 4 2 2 2 4 2 19" xfId="15580"/>
    <cellStyle name="Comma 4 2 2 2 4 2 2" xfId="15581"/>
    <cellStyle name="Comma 4 2 2 2 4 2 20" xfId="15582"/>
    <cellStyle name="Comma 4 2 2 2 4 2 21" xfId="15583"/>
    <cellStyle name="Comma 4 2 2 2 4 2 22" xfId="15584"/>
    <cellStyle name="Comma 4 2 2 2 4 2 3" xfId="15585"/>
    <cellStyle name="Comma 4 2 2 2 4 2 4" xfId="15586"/>
    <cellStyle name="Comma 4 2 2 2 4 2 5" xfId="15587"/>
    <cellStyle name="Comma 4 2 2 2 4 2 6" xfId="15588"/>
    <cellStyle name="Comma 4 2 2 2 4 2 7" xfId="15589"/>
    <cellStyle name="Comma 4 2 2 2 4 2 8" xfId="15590"/>
    <cellStyle name="Comma 4 2 2 2 4 2 9" xfId="15591"/>
    <cellStyle name="Comma 4 2 2 2 4 20" xfId="15592"/>
    <cellStyle name="Comma 4 2 2 2 4 21" xfId="15593"/>
    <cellStyle name="Comma 4 2 2 2 4 22" xfId="15594"/>
    <cellStyle name="Comma 4 2 2 2 4 23" xfId="15595"/>
    <cellStyle name="Comma 4 2 2 2 4 24" xfId="15596"/>
    <cellStyle name="Comma 4 2 2 2 4 25" xfId="15597"/>
    <cellStyle name="Comma 4 2 2 2 4 26" xfId="15598"/>
    <cellStyle name="Comma 4 2 2 2 4 27" xfId="15599"/>
    <cellStyle name="Comma 4 2 2 2 4 28" xfId="15600"/>
    <cellStyle name="Comma 4 2 2 2 4 29" xfId="15601"/>
    <cellStyle name="Comma 4 2 2 2 4 3" xfId="15602"/>
    <cellStyle name="Comma 4 2 2 2 4 3 10" xfId="15603"/>
    <cellStyle name="Comma 4 2 2 2 4 3 11" xfId="15604"/>
    <cellStyle name="Comma 4 2 2 2 4 3 12" xfId="15605"/>
    <cellStyle name="Comma 4 2 2 2 4 3 13" xfId="15606"/>
    <cellStyle name="Comma 4 2 2 2 4 3 14" xfId="15607"/>
    <cellStyle name="Comma 4 2 2 2 4 3 15" xfId="15608"/>
    <cellStyle name="Comma 4 2 2 2 4 3 16" xfId="15609"/>
    <cellStyle name="Comma 4 2 2 2 4 3 17" xfId="15610"/>
    <cellStyle name="Comma 4 2 2 2 4 3 18" xfId="15611"/>
    <cellStyle name="Comma 4 2 2 2 4 3 19" xfId="15612"/>
    <cellStyle name="Comma 4 2 2 2 4 3 2" xfId="15613"/>
    <cellStyle name="Comma 4 2 2 2 4 3 20" xfId="15614"/>
    <cellStyle name="Comma 4 2 2 2 4 3 21" xfId="15615"/>
    <cellStyle name="Comma 4 2 2 2 4 3 22" xfId="15616"/>
    <cellStyle name="Comma 4 2 2 2 4 3 3" xfId="15617"/>
    <cellStyle name="Comma 4 2 2 2 4 3 4" xfId="15618"/>
    <cellStyle name="Comma 4 2 2 2 4 3 5" xfId="15619"/>
    <cellStyle name="Comma 4 2 2 2 4 3 6" xfId="15620"/>
    <cellStyle name="Comma 4 2 2 2 4 3 7" xfId="15621"/>
    <cellStyle name="Comma 4 2 2 2 4 3 8" xfId="15622"/>
    <cellStyle name="Comma 4 2 2 2 4 3 9" xfId="15623"/>
    <cellStyle name="Comma 4 2 2 2 4 30" xfId="15624"/>
    <cellStyle name="Comma 4 2 2 2 4 31" xfId="15625"/>
    <cellStyle name="Comma 4 2 2 2 4 32" xfId="15626"/>
    <cellStyle name="Comma 4 2 2 2 4 33" xfId="15627"/>
    <cellStyle name="Comma 4 2 2 2 4 4" xfId="15628"/>
    <cellStyle name="Comma 4 2 2 2 4 4 10" xfId="15629"/>
    <cellStyle name="Comma 4 2 2 2 4 4 11" xfId="15630"/>
    <cellStyle name="Comma 4 2 2 2 4 4 12" xfId="15631"/>
    <cellStyle name="Comma 4 2 2 2 4 4 13" xfId="15632"/>
    <cellStyle name="Comma 4 2 2 2 4 4 14" xfId="15633"/>
    <cellStyle name="Comma 4 2 2 2 4 4 15" xfId="15634"/>
    <cellStyle name="Comma 4 2 2 2 4 4 16" xfId="15635"/>
    <cellStyle name="Comma 4 2 2 2 4 4 17" xfId="15636"/>
    <cellStyle name="Comma 4 2 2 2 4 4 18" xfId="15637"/>
    <cellStyle name="Comma 4 2 2 2 4 4 19" xfId="15638"/>
    <cellStyle name="Comma 4 2 2 2 4 4 2" xfId="15639"/>
    <cellStyle name="Comma 4 2 2 2 4 4 20" xfId="15640"/>
    <cellStyle name="Comma 4 2 2 2 4 4 21" xfId="15641"/>
    <cellStyle name="Comma 4 2 2 2 4 4 22" xfId="15642"/>
    <cellStyle name="Comma 4 2 2 2 4 4 3" xfId="15643"/>
    <cellStyle name="Comma 4 2 2 2 4 4 4" xfId="15644"/>
    <cellStyle name="Comma 4 2 2 2 4 4 5" xfId="15645"/>
    <cellStyle name="Comma 4 2 2 2 4 4 6" xfId="15646"/>
    <cellStyle name="Comma 4 2 2 2 4 4 7" xfId="15647"/>
    <cellStyle name="Comma 4 2 2 2 4 4 8" xfId="15648"/>
    <cellStyle name="Comma 4 2 2 2 4 4 9" xfId="15649"/>
    <cellStyle name="Comma 4 2 2 2 4 5" xfId="15650"/>
    <cellStyle name="Comma 4 2 2 2 4 5 10" xfId="15651"/>
    <cellStyle name="Comma 4 2 2 2 4 5 11" xfId="15652"/>
    <cellStyle name="Comma 4 2 2 2 4 5 12" xfId="15653"/>
    <cellStyle name="Comma 4 2 2 2 4 5 13" xfId="15654"/>
    <cellStyle name="Comma 4 2 2 2 4 5 14" xfId="15655"/>
    <cellStyle name="Comma 4 2 2 2 4 5 15" xfId="15656"/>
    <cellStyle name="Comma 4 2 2 2 4 5 16" xfId="15657"/>
    <cellStyle name="Comma 4 2 2 2 4 5 17" xfId="15658"/>
    <cellStyle name="Comma 4 2 2 2 4 5 18" xfId="15659"/>
    <cellStyle name="Comma 4 2 2 2 4 5 19" xfId="15660"/>
    <cellStyle name="Comma 4 2 2 2 4 5 2" xfId="15661"/>
    <cellStyle name="Comma 4 2 2 2 4 5 20" xfId="15662"/>
    <cellStyle name="Comma 4 2 2 2 4 5 21" xfId="15663"/>
    <cellStyle name="Comma 4 2 2 2 4 5 22" xfId="15664"/>
    <cellStyle name="Comma 4 2 2 2 4 5 3" xfId="15665"/>
    <cellStyle name="Comma 4 2 2 2 4 5 4" xfId="15666"/>
    <cellStyle name="Comma 4 2 2 2 4 5 5" xfId="15667"/>
    <cellStyle name="Comma 4 2 2 2 4 5 6" xfId="15668"/>
    <cellStyle name="Comma 4 2 2 2 4 5 7" xfId="15669"/>
    <cellStyle name="Comma 4 2 2 2 4 5 8" xfId="15670"/>
    <cellStyle name="Comma 4 2 2 2 4 5 9" xfId="15671"/>
    <cellStyle name="Comma 4 2 2 2 4 6" xfId="15672"/>
    <cellStyle name="Comma 4 2 2 2 4 6 10" xfId="15673"/>
    <cellStyle name="Comma 4 2 2 2 4 6 11" xfId="15674"/>
    <cellStyle name="Comma 4 2 2 2 4 6 12" xfId="15675"/>
    <cellStyle name="Comma 4 2 2 2 4 6 13" xfId="15676"/>
    <cellStyle name="Comma 4 2 2 2 4 6 14" xfId="15677"/>
    <cellStyle name="Comma 4 2 2 2 4 6 15" xfId="15678"/>
    <cellStyle name="Comma 4 2 2 2 4 6 16" xfId="15679"/>
    <cellStyle name="Comma 4 2 2 2 4 6 17" xfId="15680"/>
    <cellStyle name="Comma 4 2 2 2 4 6 18" xfId="15681"/>
    <cellStyle name="Comma 4 2 2 2 4 6 19" xfId="15682"/>
    <cellStyle name="Comma 4 2 2 2 4 6 2" xfId="15683"/>
    <cellStyle name="Comma 4 2 2 2 4 6 20" xfId="15684"/>
    <cellStyle name="Comma 4 2 2 2 4 6 21" xfId="15685"/>
    <cellStyle name="Comma 4 2 2 2 4 6 22" xfId="15686"/>
    <cellStyle name="Comma 4 2 2 2 4 6 3" xfId="15687"/>
    <cellStyle name="Comma 4 2 2 2 4 6 4" xfId="15688"/>
    <cellStyle name="Comma 4 2 2 2 4 6 5" xfId="15689"/>
    <cellStyle name="Comma 4 2 2 2 4 6 6" xfId="15690"/>
    <cellStyle name="Comma 4 2 2 2 4 6 7" xfId="15691"/>
    <cellStyle name="Comma 4 2 2 2 4 6 8" xfId="15692"/>
    <cellStyle name="Comma 4 2 2 2 4 6 9" xfId="15693"/>
    <cellStyle name="Comma 4 2 2 2 4 7" xfId="15694"/>
    <cellStyle name="Comma 4 2 2 2 4 7 10" xfId="15695"/>
    <cellStyle name="Comma 4 2 2 2 4 7 11" xfId="15696"/>
    <cellStyle name="Comma 4 2 2 2 4 7 12" xfId="15697"/>
    <cellStyle name="Comma 4 2 2 2 4 7 13" xfId="15698"/>
    <cellStyle name="Comma 4 2 2 2 4 7 14" xfId="15699"/>
    <cellStyle name="Comma 4 2 2 2 4 7 15" xfId="15700"/>
    <cellStyle name="Comma 4 2 2 2 4 7 16" xfId="15701"/>
    <cellStyle name="Comma 4 2 2 2 4 7 17" xfId="15702"/>
    <cellStyle name="Comma 4 2 2 2 4 7 18" xfId="15703"/>
    <cellStyle name="Comma 4 2 2 2 4 7 19" xfId="15704"/>
    <cellStyle name="Comma 4 2 2 2 4 7 2" xfId="15705"/>
    <cellStyle name="Comma 4 2 2 2 4 7 20" xfId="15706"/>
    <cellStyle name="Comma 4 2 2 2 4 7 21" xfId="15707"/>
    <cellStyle name="Comma 4 2 2 2 4 7 22" xfId="15708"/>
    <cellStyle name="Comma 4 2 2 2 4 7 3" xfId="15709"/>
    <cellStyle name="Comma 4 2 2 2 4 7 4" xfId="15710"/>
    <cellStyle name="Comma 4 2 2 2 4 7 5" xfId="15711"/>
    <cellStyle name="Comma 4 2 2 2 4 7 6" xfId="15712"/>
    <cellStyle name="Comma 4 2 2 2 4 7 7" xfId="15713"/>
    <cellStyle name="Comma 4 2 2 2 4 7 8" xfId="15714"/>
    <cellStyle name="Comma 4 2 2 2 4 7 9" xfId="15715"/>
    <cellStyle name="Comma 4 2 2 2 4 8" xfId="15716"/>
    <cellStyle name="Comma 4 2 2 2 4 8 10" xfId="15717"/>
    <cellStyle name="Comma 4 2 2 2 4 8 11" xfId="15718"/>
    <cellStyle name="Comma 4 2 2 2 4 8 12" xfId="15719"/>
    <cellStyle name="Comma 4 2 2 2 4 8 13" xfId="15720"/>
    <cellStyle name="Comma 4 2 2 2 4 8 14" xfId="15721"/>
    <cellStyle name="Comma 4 2 2 2 4 8 15" xfId="15722"/>
    <cellStyle name="Comma 4 2 2 2 4 8 16" xfId="15723"/>
    <cellStyle name="Comma 4 2 2 2 4 8 17" xfId="15724"/>
    <cellStyle name="Comma 4 2 2 2 4 8 18" xfId="15725"/>
    <cellStyle name="Comma 4 2 2 2 4 8 19" xfId="15726"/>
    <cellStyle name="Comma 4 2 2 2 4 8 2" xfId="15727"/>
    <cellStyle name="Comma 4 2 2 2 4 8 20" xfId="15728"/>
    <cellStyle name="Comma 4 2 2 2 4 8 21" xfId="15729"/>
    <cellStyle name="Comma 4 2 2 2 4 8 22" xfId="15730"/>
    <cellStyle name="Comma 4 2 2 2 4 8 3" xfId="15731"/>
    <cellStyle name="Comma 4 2 2 2 4 8 4" xfId="15732"/>
    <cellStyle name="Comma 4 2 2 2 4 8 5" xfId="15733"/>
    <cellStyle name="Comma 4 2 2 2 4 8 6" xfId="15734"/>
    <cellStyle name="Comma 4 2 2 2 4 8 7" xfId="15735"/>
    <cellStyle name="Comma 4 2 2 2 4 8 8" xfId="15736"/>
    <cellStyle name="Comma 4 2 2 2 4 8 9" xfId="15737"/>
    <cellStyle name="Comma 4 2 2 2 4 9" xfId="15738"/>
    <cellStyle name="Comma 4 2 2 2 4 9 10" xfId="15739"/>
    <cellStyle name="Comma 4 2 2 2 4 9 11" xfId="15740"/>
    <cellStyle name="Comma 4 2 2 2 4 9 12" xfId="15741"/>
    <cellStyle name="Comma 4 2 2 2 4 9 13" xfId="15742"/>
    <cellStyle name="Comma 4 2 2 2 4 9 14" xfId="15743"/>
    <cellStyle name="Comma 4 2 2 2 4 9 15" xfId="15744"/>
    <cellStyle name="Comma 4 2 2 2 4 9 16" xfId="15745"/>
    <cellStyle name="Comma 4 2 2 2 4 9 17" xfId="15746"/>
    <cellStyle name="Comma 4 2 2 2 4 9 18" xfId="15747"/>
    <cellStyle name="Comma 4 2 2 2 4 9 19" xfId="15748"/>
    <cellStyle name="Comma 4 2 2 2 4 9 2" xfId="15749"/>
    <cellStyle name="Comma 4 2 2 2 4 9 20" xfId="15750"/>
    <cellStyle name="Comma 4 2 2 2 4 9 21" xfId="15751"/>
    <cellStyle name="Comma 4 2 2 2 4 9 22" xfId="15752"/>
    <cellStyle name="Comma 4 2 2 2 4 9 3" xfId="15753"/>
    <cellStyle name="Comma 4 2 2 2 4 9 4" xfId="15754"/>
    <cellStyle name="Comma 4 2 2 2 4 9 5" xfId="15755"/>
    <cellStyle name="Comma 4 2 2 2 4 9 6" xfId="15756"/>
    <cellStyle name="Comma 4 2 2 2 4 9 7" xfId="15757"/>
    <cellStyle name="Comma 4 2 2 2 4 9 8" xfId="15758"/>
    <cellStyle name="Comma 4 2 2 2 4 9 9" xfId="15759"/>
    <cellStyle name="Comma 4 2 2 2 40" xfId="15760"/>
    <cellStyle name="Comma 4 2 2 2 41" xfId="15761"/>
    <cellStyle name="Comma 4 2 2 2 42" xfId="15762"/>
    <cellStyle name="Comma 4 2 2 2 43" xfId="15763"/>
    <cellStyle name="Comma 4 2 2 2 44" xfId="15764"/>
    <cellStyle name="Comma 4 2 2 2 45" xfId="15765"/>
    <cellStyle name="Comma 4 2 2 2 5" xfId="15766"/>
    <cellStyle name="Comma 4 2 2 2 5 10" xfId="15767"/>
    <cellStyle name="Comma 4 2 2 2 5 10 10" xfId="15768"/>
    <cellStyle name="Comma 4 2 2 2 5 10 11" xfId="15769"/>
    <cellStyle name="Comma 4 2 2 2 5 10 12" xfId="15770"/>
    <cellStyle name="Comma 4 2 2 2 5 10 13" xfId="15771"/>
    <cellStyle name="Comma 4 2 2 2 5 10 14" xfId="15772"/>
    <cellStyle name="Comma 4 2 2 2 5 10 15" xfId="15773"/>
    <cellStyle name="Comma 4 2 2 2 5 10 16" xfId="15774"/>
    <cellStyle name="Comma 4 2 2 2 5 10 17" xfId="15775"/>
    <cellStyle name="Comma 4 2 2 2 5 10 18" xfId="15776"/>
    <cellStyle name="Comma 4 2 2 2 5 10 19" xfId="15777"/>
    <cellStyle name="Comma 4 2 2 2 5 10 2" xfId="15778"/>
    <cellStyle name="Comma 4 2 2 2 5 10 20" xfId="15779"/>
    <cellStyle name="Comma 4 2 2 2 5 10 21" xfId="15780"/>
    <cellStyle name="Comma 4 2 2 2 5 10 22" xfId="15781"/>
    <cellStyle name="Comma 4 2 2 2 5 10 3" xfId="15782"/>
    <cellStyle name="Comma 4 2 2 2 5 10 4" xfId="15783"/>
    <cellStyle name="Comma 4 2 2 2 5 10 5" xfId="15784"/>
    <cellStyle name="Comma 4 2 2 2 5 10 6" xfId="15785"/>
    <cellStyle name="Comma 4 2 2 2 5 10 7" xfId="15786"/>
    <cellStyle name="Comma 4 2 2 2 5 10 8" xfId="15787"/>
    <cellStyle name="Comma 4 2 2 2 5 10 9" xfId="15788"/>
    <cellStyle name="Comma 4 2 2 2 5 11" xfId="15789"/>
    <cellStyle name="Comma 4 2 2 2 5 11 10" xfId="15790"/>
    <cellStyle name="Comma 4 2 2 2 5 11 11" xfId="15791"/>
    <cellStyle name="Comma 4 2 2 2 5 11 12" xfId="15792"/>
    <cellStyle name="Comma 4 2 2 2 5 11 13" xfId="15793"/>
    <cellStyle name="Comma 4 2 2 2 5 11 14" xfId="15794"/>
    <cellStyle name="Comma 4 2 2 2 5 11 15" xfId="15795"/>
    <cellStyle name="Comma 4 2 2 2 5 11 16" xfId="15796"/>
    <cellStyle name="Comma 4 2 2 2 5 11 17" xfId="15797"/>
    <cellStyle name="Comma 4 2 2 2 5 11 18" xfId="15798"/>
    <cellStyle name="Comma 4 2 2 2 5 11 19" xfId="15799"/>
    <cellStyle name="Comma 4 2 2 2 5 11 2" xfId="15800"/>
    <cellStyle name="Comma 4 2 2 2 5 11 20" xfId="15801"/>
    <cellStyle name="Comma 4 2 2 2 5 11 21" xfId="15802"/>
    <cellStyle name="Comma 4 2 2 2 5 11 22" xfId="15803"/>
    <cellStyle name="Comma 4 2 2 2 5 11 3" xfId="15804"/>
    <cellStyle name="Comma 4 2 2 2 5 11 4" xfId="15805"/>
    <cellStyle name="Comma 4 2 2 2 5 11 5" xfId="15806"/>
    <cellStyle name="Comma 4 2 2 2 5 11 6" xfId="15807"/>
    <cellStyle name="Comma 4 2 2 2 5 11 7" xfId="15808"/>
    <cellStyle name="Comma 4 2 2 2 5 11 8" xfId="15809"/>
    <cellStyle name="Comma 4 2 2 2 5 11 9" xfId="15810"/>
    <cellStyle name="Comma 4 2 2 2 5 12" xfId="15811"/>
    <cellStyle name="Comma 4 2 2 2 5 12 10" xfId="15812"/>
    <cellStyle name="Comma 4 2 2 2 5 12 11" xfId="15813"/>
    <cellStyle name="Comma 4 2 2 2 5 12 12" xfId="15814"/>
    <cellStyle name="Comma 4 2 2 2 5 12 13" xfId="15815"/>
    <cellStyle name="Comma 4 2 2 2 5 12 14" xfId="15816"/>
    <cellStyle name="Comma 4 2 2 2 5 12 15" xfId="15817"/>
    <cellStyle name="Comma 4 2 2 2 5 12 16" xfId="15818"/>
    <cellStyle name="Comma 4 2 2 2 5 12 17" xfId="15819"/>
    <cellStyle name="Comma 4 2 2 2 5 12 18" xfId="15820"/>
    <cellStyle name="Comma 4 2 2 2 5 12 19" xfId="15821"/>
    <cellStyle name="Comma 4 2 2 2 5 12 2" xfId="15822"/>
    <cellStyle name="Comma 4 2 2 2 5 12 20" xfId="15823"/>
    <cellStyle name="Comma 4 2 2 2 5 12 21" xfId="15824"/>
    <cellStyle name="Comma 4 2 2 2 5 12 22" xfId="15825"/>
    <cellStyle name="Comma 4 2 2 2 5 12 3" xfId="15826"/>
    <cellStyle name="Comma 4 2 2 2 5 12 4" xfId="15827"/>
    <cellStyle name="Comma 4 2 2 2 5 12 5" xfId="15828"/>
    <cellStyle name="Comma 4 2 2 2 5 12 6" xfId="15829"/>
    <cellStyle name="Comma 4 2 2 2 5 12 7" xfId="15830"/>
    <cellStyle name="Comma 4 2 2 2 5 12 8" xfId="15831"/>
    <cellStyle name="Comma 4 2 2 2 5 12 9" xfId="15832"/>
    <cellStyle name="Comma 4 2 2 2 5 13" xfId="15833"/>
    <cellStyle name="Comma 4 2 2 2 5 14" xfId="15834"/>
    <cellStyle name="Comma 4 2 2 2 5 15" xfId="15835"/>
    <cellStyle name="Comma 4 2 2 2 5 16" xfId="15836"/>
    <cellStyle name="Comma 4 2 2 2 5 17" xfId="15837"/>
    <cellStyle name="Comma 4 2 2 2 5 18" xfId="15838"/>
    <cellStyle name="Comma 4 2 2 2 5 19" xfId="15839"/>
    <cellStyle name="Comma 4 2 2 2 5 2" xfId="15840"/>
    <cellStyle name="Comma 4 2 2 2 5 2 10" xfId="15841"/>
    <cellStyle name="Comma 4 2 2 2 5 2 11" xfId="15842"/>
    <cellStyle name="Comma 4 2 2 2 5 2 12" xfId="15843"/>
    <cellStyle name="Comma 4 2 2 2 5 2 13" xfId="15844"/>
    <cellStyle name="Comma 4 2 2 2 5 2 14" xfId="15845"/>
    <cellStyle name="Comma 4 2 2 2 5 2 15" xfId="15846"/>
    <cellStyle name="Comma 4 2 2 2 5 2 16" xfId="15847"/>
    <cellStyle name="Comma 4 2 2 2 5 2 17" xfId="15848"/>
    <cellStyle name="Comma 4 2 2 2 5 2 18" xfId="15849"/>
    <cellStyle name="Comma 4 2 2 2 5 2 19" xfId="15850"/>
    <cellStyle name="Comma 4 2 2 2 5 2 2" xfId="15851"/>
    <cellStyle name="Comma 4 2 2 2 5 2 20" xfId="15852"/>
    <cellStyle name="Comma 4 2 2 2 5 2 21" xfId="15853"/>
    <cellStyle name="Comma 4 2 2 2 5 2 22" xfId="15854"/>
    <cellStyle name="Comma 4 2 2 2 5 2 3" xfId="15855"/>
    <cellStyle name="Comma 4 2 2 2 5 2 4" xfId="15856"/>
    <cellStyle name="Comma 4 2 2 2 5 2 5" xfId="15857"/>
    <cellStyle name="Comma 4 2 2 2 5 2 6" xfId="15858"/>
    <cellStyle name="Comma 4 2 2 2 5 2 7" xfId="15859"/>
    <cellStyle name="Comma 4 2 2 2 5 2 8" xfId="15860"/>
    <cellStyle name="Comma 4 2 2 2 5 2 9" xfId="15861"/>
    <cellStyle name="Comma 4 2 2 2 5 20" xfId="15862"/>
    <cellStyle name="Comma 4 2 2 2 5 21" xfId="15863"/>
    <cellStyle name="Comma 4 2 2 2 5 22" xfId="15864"/>
    <cellStyle name="Comma 4 2 2 2 5 23" xfId="15865"/>
    <cellStyle name="Comma 4 2 2 2 5 24" xfId="15866"/>
    <cellStyle name="Comma 4 2 2 2 5 25" xfId="15867"/>
    <cellStyle name="Comma 4 2 2 2 5 26" xfId="15868"/>
    <cellStyle name="Comma 4 2 2 2 5 27" xfId="15869"/>
    <cellStyle name="Comma 4 2 2 2 5 28" xfId="15870"/>
    <cellStyle name="Comma 4 2 2 2 5 29" xfId="15871"/>
    <cellStyle name="Comma 4 2 2 2 5 3" xfId="15872"/>
    <cellStyle name="Comma 4 2 2 2 5 3 10" xfId="15873"/>
    <cellStyle name="Comma 4 2 2 2 5 3 11" xfId="15874"/>
    <cellStyle name="Comma 4 2 2 2 5 3 12" xfId="15875"/>
    <cellStyle name="Comma 4 2 2 2 5 3 13" xfId="15876"/>
    <cellStyle name="Comma 4 2 2 2 5 3 14" xfId="15877"/>
    <cellStyle name="Comma 4 2 2 2 5 3 15" xfId="15878"/>
    <cellStyle name="Comma 4 2 2 2 5 3 16" xfId="15879"/>
    <cellStyle name="Comma 4 2 2 2 5 3 17" xfId="15880"/>
    <cellStyle name="Comma 4 2 2 2 5 3 18" xfId="15881"/>
    <cellStyle name="Comma 4 2 2 2 5 3 19" xfId="15882"/>
    <cellStyle name="Comma 4 2 2 2 5 3 2" xfId="15883"/>
    <cellStyle name="Comma 4 2 2 2 5 3 20" xfId="15884"/>
    <cellStyle name="Comma 4 2 2 2 5 3 21" xfId="15885"/>
    <cellStyle name="Comma 4 2 2 2 5 3 22" xfId="15886"/>
    <cellStyle name="Comma 4 2 2 2 5 3 3" xfId="15887"/>
    <cellStyle name="Comma 4 2 2 2 5 3 4" xfId="15888"/>
    <cellStyle name="Comma 4 2 2 2 5 3 5" xfId="15889"/>
    <cellStyle name="Comma 4 2 2 2 5 3 6" xfId="15890"/>
    <cellStyle name="Comma 4 2 2 2 5 3 7" xfId="15891"/>
    <cellStyle name="Comma 4 2 2 2 5 3 8" xfId="15892"/>
    <cellStyle name="Comma 4 2 2 2 5 3 9" xfId="15893"/>
    <cellStyle name="Comma 4 2 2 2 5 30" xfId="15894"/>
    <cellStyle name="Comma 4 2 2 2 5 31" xfId="15895"/>
    <cellStyle name="Comma 4 2 2 2 5 32" xfId="15896"/>
    <cellStyle name="Comma 4 2 2 2 5 33" xfId="15897"/>
    <cellStyle name="Comma 4 2 2 2 5 4" xfId="15898"/>
    <cellStyle name="Comma 4 2 2 2 5 4 10" xfId="15899"/>
    <cellStyle name="Comma 4 2 2 2 5 4 11" xfId="15900"/>
    <cellStyle name="Comma 4 2 2 2 5 4 12" xfId="15901"/>
    <cellStyle name="Comma 4 2 2 2 5 4 13" xfId="15902"/>
    <cellStyle name="Comma 4 2 2 2 5 4 14" xfId="15903"/>
    <cellStyle name="Comma 4 2 2 2 5 4 15" xfId="15904"/>
    <cellStyle name="Comma 4 2 2 2 5 4 16" xfId="15905"/>
    <cellStyle name="Comma 4 2 2 2 5 4 17" xfId="15906"/>
    <cellStyle name="Comma 4 2 2 2 5 4 18" xfId="15907"/>
    <cellStyle name="Comma 4 2 2 2 5 4 19" xfId="15908"/>
    <cellStyle name="Comma 4 2 2 2 5 4 2" xfId="15909"/>
    <cellStyle name="Comma 4 2 2 2 5 4 20" xfId="15910"/>
    <cellStyle name="Comma 4 2 2 2 5 4 21" xfId="15911"/>
    <cellStyle name="Comma 4 2 2 2 5 4 22" xfId="15912"/>
    <cellStyle name="Comma 4 2 2 2 5 4 3" xfId="15913"/>
    <cellStyle name="Comma 4 2 2 2 5 4 4" xfId="15914"/>
    <cellStyle name="Comma 4 2 2 2 5 4 5" xfId="15915"/>
    <cellStyle name="Comma 4 2 2 2 5 4 6" xfId="15916"/>
    <cellStyle name="Comma 4 2 2 2 5 4 7" xfId="15917"/>
    <cellStyle name="Comma 4 2 2 2 5 4 8" xfId="15918"/>
    <cellStyle name="Comma 4 2 2 2 5 4 9" xfId="15919"/>
    <cellStyle name="Comma 4 2 2 2 5 5" xfId="15920"/>
    <cellStyle name="Comma 4 2 2 2 5 5 10" xfId="15921"/>
    <cellStyle name="Comma 4 2 2 2 5 5 11" xfId="15922"/>
    <cellStyle name="Comma 4 2 2 2 5 5 12" xfId="15923"/>
    <cellStyle name="Comma 4 2 2 2 5 5 13" xfId="15924"/>
    <cellStyle name="Comma 4 2 2 2 5 5 14" xfId="15925"/>
    <cellStyle name="Comma 4 2 2 2 5 5 15" xfId="15926"/>
    <cellStyle name="Comma 4 2 2 2 5 5 16" xfId="15927"/>
    <cellStyle name="Comma 4 2 2 2 5 5 17" xfId="15928"/>
    <cellStyle name="Comma 4 2 2 2 5 5 18" xfId="15929"/>
    <cellStyle name="Comma 4 2 2 2 5 5 19" xfId="15930"/>
    <cellStyle name="Comma 4 2 2 2 5 5 2" xfId="15931"/>
    <cellStyle name="Comma 4 2 2 2 5 5 20" xfId="15932"/>
    <cellStyle name="Comma 4 2 2 2 5 5 21" xfId="15933"/>
    <cellStyle name="Comma 4 2 2 2 5 5 22" xfId="15934"/>
    <cellStyle name="Comma 4 2 2 2 5 5 3" xfId="15935"/>
    <cellStyle name="Comma 4 2 2 2 5 5 4" xfId="15936"/>
    <cellStyle name="Comma 4 2 2 2 5 5 5" xfId="15937"/>
    <cellStyle name="Comma 4 2 2 2 5 5 6" xfId="15938"/>
    <cellStyle name="Comma 4 2 2 2 5 5 7" xfId="15939"/>
    <cellStyle name="Comma 4 2 2 2 5 5 8" xfId="15940"/>
    <cellStyle name="Comma 4 2 2 2 5 5 9" xfId="15941"/>
    <cellStyle name="Comma 4 2 2 2 5 6" xfId="15942"/>
    <cellStyle name="Comma 4 2 2 2 5 6 10" xfId="15943"/>
    <cellStyle name="Comma 4 2 2 2 5 6 11" xfId="15944"/>
    <cellStyle name="Comma 4 2 2 2 5 6 12" xfId="15945"/>
    <cellStyle name="Comma 4 2 2 2 5 6 13" xfId="15946"/>
    <cellStyle name="Comma 4 2 2 2 5 6 14" xfId="15947"/>
    <cellStyle name="Comma 4 2 2 2 5 6 15" xfId="15948"/>
    <cellStyle name="Comma 4 2 2 2 5 6 16" xfId="15949"/>
    <cellStyle name="Comma 4 2 2 2 5 6 17" xfId="15950"/>
    <cellStyle name="Comma 4 2 2 2 5 6 18" xfId="15951"/>
    <cellStyle name="Comma 4 2 2 2 5 6 19" xfId="15952"/>
    <cellStyle name="Comma 4 2 2 2 5 6 2" xfId="15953"/>
    <cellStyle name="Comma 4 2 2 2 5 6 20" xfId="15954"/>
    <cellStyle name="Comma 4 2 2 2 5 6 21" xfId="15955"/>
    <cellStyle name="Comma 4 2 2 2 5 6 22" xfId="15956"/>
    <cellStyle name="Comma 4 2 2 2 5 6 3" xfId="15957"/>
    <cellStyle name="Comma 4 2 2 2 5 6 4" xfId="15958"/>
    <cellStyle name="Comma 4 2 2 2 5 6 5" xfId="15959"/>
    <cellStyle name="Comma 4 2 2 2 5 6 6" xfId="15960"/>
    <cellStyle name="Comma 4 2 2 2 5 6 7" xfId="15961"/>
    <cellStyle name="Comma 4 2 2 2 5 6 8" xfId="15962"/>
    <cellStyle name="Comma 4 2 2 2 5 6 9" xfId="15963"/>
    <cellStyle name="Comma 4 2 2 2 5 7" xfId="15964"/>
    <cellStyle name="Comma 4 2 2 2 5 7 10" xfId="15965"/>
    <cellStyle name="Comma 4 2 2 2 5 7 11" xfId="15966"/>
    <cellStyle name="Comma 4 2 2 2 5 7 12" xfId="15967"/>
    <cellStyle name="Comma 4 2 2 2 5 7 13" xfId="15968"/>
    <cellStyle name="Comma 4 2 2 2 5 7 14" xfId="15969"/>
    <cellStyle name="Comma 4 2 2 2 5 7 15" xfId="15970"/>
    <cellStyle name="Comma 4 2 2 2 5 7 16" xfId="15971"/>
    <cellStyle name="Comma 4 2 2 2 5 7 17" xfId="15972"/>
    <cellStyle name="Comma 4 2 2 2 5 7 18" xfId="15973"/>
    <cellStyle name="Comma 4 2 2 2 5 7 19" xfId="15974"/>
    <cellStyle name="Comma 4 2 2 2 5 7 2" xfId="15975"/>
    <cellStyle name="Comma 4 2 2 2 5 7 20" xfId="15976"/>
    <cellStyle name="Comma 4 2 2 2 5 7 21" xfId="15977"/>
    <cellStyle name="Comma 4 2 2 2 5 7 22" xfId="15978"/>
    <cellStyle name="Comma 4 2 2 2 5 7 3" xfId="15979"/>
    <cellStyle name="Comma 4 2 2 2 5 7 4" xfId="15980"/>
    <cellStyle name="Comma 4 2 2 2 5 7 5" xfId="15981"/>
    <cellStyle name="Comma 4 2 2 2 5 7 6" xfId="15982"/>
    <cellStyle name="Comma 4 2 2 2 5 7 7" xfId="15983"/>
    <cellStyle name="Comma 4 2 2 2 5 7 8" xfId="15984"/>
    <cellStyle name="Comma 4 2 2 2 5 7 9" xfId="15985"/>
    <cellStyle name="Comma 4 2 2 2 5 8" xfId="15986"/>
    <cellStyle name="Comma 4 2 2 2 5 8 10" xfId="15987"/>
    <cellStyle name="Comma 4 2 2 2 5 8 11" xfId="15988"/>
    <cellStyle name="Comma 4 2 2 2 5 8 12" xfId="15989"/>
    <cellStyle name="Comma 4 2 2 2 5 8 13" xfId="15990"/>
    <cellStyle name="Comma 4 2 2 2 5 8 14" xfId="15991"/>
    <cellStyle name="Comma 4 2 2 2 5 8 15" xfId="15992"/>
    <cellStyle name="Comma 4 2 2 2 5 8 16" xfId="15993"/>
    <cellStyle name="Comma 4 2 2 2 5 8 17" xfId="15994"/>
    <cellStyle name="Comma 4 2 2 2 5 8 18" xfId="15995"/>
    <cellStyle name="Comma 4 2 2 2 5 8 19" xfId="15996"/>
    <cellStyle name="Comma 4 2 2 2 5 8 2" xfId="15997"/>
    <cellStyle name="Comma 4 2 2 2 5 8 20" xfId="15998"/>
    <cellStyle name="Comma 4 2 2 2 5 8 21" xfId="15999"/>
    <cellStyle name="Comma 4 2 2 2 5 8 22" xfId="16000"/>
    <cellStyle name="Comma 4 2 2 2 5 8 3" xfId="16001"/>
    <cellStyle name="Comma 4 2 2 2 5 8 4" xfId="16002"/>
    <cellStyle name="Comma 4 2 2 2 5 8 5" xfId="16003"/>
    <cellStyle name="Comma 4 2 2 2 5 8 6" xfId="16004"/>
    <cellStyle name="Comma 4 2 2 2 5 8 7" xfId="16005"/>
    <cellStyle name="Comma 4 2 2 2 5 8 8" xfId="16006"/>
    <cellStyle name="Comma 4 2 2 2 5 8 9" xfId="16007"/>
    <cellStyle name="Comma 4 2 2 2 5 9" xfId="16008"/>
    <cellStyle name="Comma 4 2 2 2 5 9 10" xfId="16009"/>
    <cellStyle name="Comma 4 2 2 2 5 9 11" xfId="16010"/>
    <cellStyle name="Comma 4 2 2 2 5 9 12" xfId="16011"/>
    <cellStyle name="Comma 4 2 2 2 5 9 13" xfId="16012"/>
    <cellStyle name="Comma 4 2 2 2 5 9 14" xfId="16013"/>
    <cellStyle name="Comma 4 2 2 2 5 9 15" xfId="16014"/>
    <cellStyle name="Comma 4 2 2 2 5 9 16" xfId="16015"/>
    <cellStyle name="Comma 4 2 2 2 5 9 17" xfId="16016"/>
    <cellStyle name="Comma 4 2 2 2 5 9 18" xfId="16017"/>
    <cellStyle name="Comma 4 2 2 2 5 9 19" xfId="16018"/>
    <cellStyle name="Comma 4 2 2 2 5 9 2" xfId="16019"/>
    <cellStyle name="Comma 4 2 2 2 5 9 20" xfId="16020"/>
    <cellStyle name="Comma 4 2 2 2 5 9 21" xfId="16021"/>
    <cellStyle name="Comma 4 2 2 2 5 9 22" xfId="16022"/>
    <cellStyle name="Comma 4 2 2 2 5 9 3" xfId="16023"/>
    <cellStyle name="Comma 4 2 2 2 5 9 4" xfId="16024"/>
    <cellStyle name="Comma 4 2 2 2 5 9 5" xfId="16025"/>
    <cellStyle name="Comma 4 2 2 2 5 9 6" xfId="16026"/>
    <cellStyle name="Comma 4 2 2 2 5 9 7" xfId="16027"/>
    <cellStyle name="Comma 4 2 2 2 5 9 8" xfId="16028"/>
    <cellStyle name="Comma 4 2 2 2 5 9 9" xfId="16029"/>
    <cellStyle name="Comma 4 2 2 2 6" xfId="16030"/>
    <cellStyle name="Comma 4 2 2 2 6 10" xfId="16031"/>
    <cellStyle name="Comma 4 2 2 2 6 10 10" xfId="16032"/>
    <cellStyle name="Comma 4 2 2 2 6 10 11" xfId="16033"/>
    <cellStyle name="Comma 4 2 2 2 6 10 12" xfId="16034"/>
    <cellStyle name="Comma 4 2 2 2 6 10 13" xfId="16035"/>
    <cellStyle name="Comma 4 2 2 2 6 10 14" xfId="16036"/>
    <cellStyle name="Comma 4 2 2 2 6 10 15" xfId="16037"/>
    <cellStyle name="Comma 4 2 2 2 6 10 16" xfId="16038"/>
    <cellStyle name="Comma 4 2 2 2 6 10 17" xfId="16039"/>
    <cellStyle name="Comma 4 2 2 2 6 10 18" xfId="16040"/>
    <cellStyle name="Comma 4 2 2 2 6 10 19" xfId="16041"/>
    <cellStyle name="Comma 4 2 2 2 6 10 2" xfId="16042"/>
    <cellStyle name="Comma 4 2 2 2 6 10 20" xfId="16043"/>
    <cellStyle name="Comma 4 2 2 2 6 10 21" xfId="16044"/>
    <cellStyle name="Comma 4 2 2 2 6 10 22" xfId="16045"/>
    <cellStyle name="Comma 4 2 2 2 6 10 3" xfId="16046"/>
    <cellStyle name="Comma 4 2 2 2 6 10 4" xfId="16047"/>
    <cellStyle name="Comma 4 2 2 2 6 10 5" xfId="16048"/>
    <cellStyle name="Comma 4 2 2 2 6 10 6" xfId="16049"/>
    <cellStyle name="Comma 4 2 2 2 6 10 7" xfId="16050"/>
    <cellStyle name="Comma 4 2 2 2 6 10 8" xfId="16051"/>
    <cellStyle name="Comma 4 2 2 2 6 10 9" xfId="16052"/>
    <cellStyle name="Comma 4 2 2 2 6 11" xfId="16053"/>
    <cellStyle name="Comma 4 2 2 2 6 11 10" xfId="16054"/>
    <cellStyle name="Comma 4 2 2 2 6 11 11" xfId="16055"/>
    <cellStyle name="Comma 4 2 2 2 6 11 12" xfId="16056"/>
    <cellStyle name="Comma 4 2 2 2 6 11 13" xfId="16057"/>
    <cellStyle name="Comma 4 2 2 2 6 11 14" xfId="16058"/>
    <cellStyle name="Comma 4 2 2 2 6 11 15" xfId="16059"/>
    <cellStyle name="Comma 4 2 2 2 6 11 16" xfId="16060"/>
    <cellStyle name="Comma 4 2 2 2 6 11 17" xfId="16061"/>
    <cellStyle name="Comma 4 2 2 2 6 11 18" xfId="16062"/>
    <cellStyle name="Comma 4 2 2 2 6 11 19" xfId="16063"/>
    <cellStyle name="Comma 4 2 2 2 6 11 2" xfId="16064"/>
    <cellStyle name="Comma 4 2 2 2 6 11 20" xfId="16065"/>
    <cellStyle name="Comma 4 2 2 2 6 11 21" xfId="16066"/>
    <cellStyle name="Comma 4 2 2 2 6 11 22" xfId="16067"/>
    <cellStyle name="Comma 4 2 2 2 6 11 3" xfId="16068"/>
    <cellStyle name="Comma 4 2 2 2 6 11 4" xfId="16069"/>
    <cellStyle name="Comma 4 2 2 2 6 11 5" xfId="16070"/>
    <cellStyle name="Comma 4 2 2 2 6 11 6" xfId="16071"/>
    <cellStyle name="Comma 4 2 2 2 6 11 7" xfId="16072"/>
    <cellStyle name="Comma 4 2 2 2 6 11 8" xfId="16073"/>
    <cellStyle name="Comma 4 2 2 2 6 11 9" xfId="16074"/>
    <cellStyle name="Comma 4 2 2 2 6 12" xfId="16075"/>
    <cellStyle name="Comma 4 2 2 2 6 12 10" xfId="16076"/>
    <cellStyle name="Comma 4 2 2 2 6 12 11" xfId="16077"/>
    <cellStyle name="Comma 4 2 2 2 6 12 12" xfId="16078"/>
    <cellStyle name="Comma 4 2 2 2 6 12 13" xfId="16079"/>
    <cellStyle name="Comma 4 2 2 2 6 12 14" xfId="16080"/>
    <cellStyle name="Comma 4 2 2 2 6 12 15" xfId="16081"/>
    <cellStyle name="Comma 4 2 2 2 6 12 16" xfId="16082"/>
    <cellStyle name="Comma 4 2 2 2 6 12 17" xfId="16083"/>
    <cellStyle name="Comma 4 2 2 2 6 12 18" xfId="16084"/>
    <cellStyle name="Comma 4 2 2 2 6 12 19" xfId="16085"/>
    <cellStyle name="Comma 4 2 2 2 6 12 2" xfId="16086"/>
    <cellStyle name="Comma 4 2 2 2 6 12 20" xfId="16087"/>
    <cellStyle name="Comma 4 2 2 2 6 12 21" xfId="16088"/>
    <cellStyle name="Comma 4 2 2 2 6 12 22" xfId="16089"/>
    <cellStyle name="Comma 4 2 2 2 6 12 3" xfId="16090"/>
    <cellStyle name="Comma 4 2 2 2 6 12 4" xfId="16091"/>
    <cellStyle name="Comma 4 2 2 2 6 12 5" xfId="16092"/>
    <cellStyle name="Comma 4 2 2 2 6 12 6" xfId="16093"/>
    <cellStyle name="Comma 4 2 2 2 6 12 7" xfId="16094"/>
    <cellStyle name="Comma 4 2 2 2 6 12 8" xfId="16095"/>
    <cellStyle name="Comma 4 2 2 2 6 12 9" xfId="16096"/>
    <cellStyle name="Comma 4 2 2 2 6 13" xfId="16097"/>
    <cellStyle name="Comma 4 2 2 2 6 14" xfId="16098"/>
    <cellStyle name="Comma 4 2 2 2 6 15" xfId="16099"/>
    <cellStyle name="Comma 4 2 2 2 6 16" xfId="16100"/>
    <cellStyle name="Comma 4 2 2 2 6 17" xfId="16101"/>
    <cellStyle name="Comma 4 2 2 2 6 18" xfId="16102"/>
    <cellStyle name="Comma 4 2 2 2 6 19" xfId="16103"/>
    <cellStyle name="Comma 4 2 2 2 6 2" xfId="16104"/>
    <cellStyle name="Comma 4 2 2 2 6 2 10" xfId="16105"/>
    <cellStyle name="Comma 4 2 2 2 6 2 11" xfId="16106"/>
    <cellStyle name="Comma 4 2 2 2 6 2 12" xfId="16107"/>
    <cellStyle name="Comma 4 2 2 2 6 2 13" xfId="16108"/>
    <cellStyle name="Comma 4 2 2 2 6 2 14" xfId="16109"/>
    <cellStyle name="Comma 4 2 2 2 6 2 15" xfId="16110"/>
    <cellStyle name="Comma 4 2 2 2 6 2 16" xfId="16111"/>
    <cellStyle name="Comma 4 2 2 2 6 2 17" xfId="16112"/>
    <cellStyle name="Comma 4 2 2 2 6 2 18" xfId="16113"/>
    <cellStyle name="Comma 4 2 2 2 6 2 19" xfId="16114"/>
    <cellStyle name="Comma 4 2 2 2 6 2 2" xfId="16115"/>
    <cellStyle name="Comma 4 2 2 2 6 2 20" xfId="16116"/>
    <cellStyle name="Comma 4 2 2 2 6 2 21" xfId="16117"/>
    <cellStyle name="Comma 4 2 2 2 6 2 22" xfId="16118"/>
    <cellStyle name="Comma 4 2 2 2 6 2 3" xfId="16119"/>
    <cellStyle name="Comma 4 2 2 2 6 2 4" xfId="16120"/>
    <cellStyle name="Comma 4 2 2 2 6 2 5" xfId="16121"/>
    <cellStyle name="Comma 4 2 2 2 6 2 6" xfId="16122"/>
    <cellStyle name="Comma 4 2 2 2 6 2 7" xfId="16123"/>
    <cellStyle name="Comma 4 2 2 2 6 2 8" xfId="16124"/>
    <cellStyle name="Comma 4 2 2 2 6 2 9" xfId="16125"/>
    <cellStyle name="Comma 4 2 2 2 6 20" xfId="16126"/>
    <cellStyle name="Comma 4 2 2 2 6 21" xfId="16127"/>
    <cellStyle name="Comma 4 2 2 2 6 22" xfId="16128"/>
    <cellStyle name="Comma 4 2 2 2 6 23" xfId="16129"/>
    <cellStyle name="Comma 4 2 2 2 6 24" xfId="16130"/>
    <cellStyle name="Comma 4 2 2 2 6 25" xfId="16131"/>
    <cellStyle name="Comma 4 2 2 2 6 26" xfId="16132"/>
    <cellStyle name="Comma 4 2 2 2 6 27" xfId="16133"/>
    <cellStyle name="Comma 4 2 2 2 6 28" xfId="16134"/>
    <cellStyle name="Comma 4 2 2 2 6 29" xfId="16135"/>
    <cellStyle name="Comma 4 2 2 2 6 3" xfId="16136"/>
    <cellStyle name="Comma 4 2 2 2 6 3 10" xfId="16137"/>
    <cellStyle name="Comma 4 2 2 2 6 3 11" xfId="16138"/>
    <cellStyle name="Comma 4 2 2 2 6 3 12" xfId="16139"/>
    <cellStyle name="Comma 4 2 2 2 6 3 13" xfId="16140"/>
    <cellStyle name="Comma 4 2 2 2 6 3 14" xfId="16141"/>
    <cellStyle name="Comma 4 2 2 2 6 3 15" xfId="16142"/>
    <cellStyle name="Comma 4 2 2 2 6 3 16" xfId="16143"/>
    <cellStyle name="Comma 4 2 2 2 6 3 17" xfId="16144"/>
    <cellStyle name="Comma 4 2 2 2 6 3 18" xfId="16145"/>
    <cellStyle name="Comma 4 2 2 2 6 3 19" xfId="16146"/>
    <cellStyle name="Comma 4 2 2 2 6 3 2" xfId="16147"/>
    <cellStyle name="Comma 4 2 2 2 6 3 20" xfId="16148"/>
    <cellStyle name="Comma 4 2 2 2 6 3 21" xfId="16149"/>
    <cellStyle name="Comma 4 2 2 2 6 3 22" xfId="16150"/>
    <cellStyle name="Comma 4 2 2 2 6 3 3" xfId="16151"/>
    <cellStyle name="Comma 4 2 2 2 6 3 4" xfId="16152"/>
    <cellStyle name="Comma 4 2 2 2 6 3 5" xfId="16153"/>
    <cellStyle name="Comma 4 2 2 2 6 3 6" xfId="16154"/>
    <cellStyle name="Comma 4 2 2 2 6 3 7" xfId="16155"/>
    <cellStyle name="Comma 4 2 2 2 6 3 8" xfId="16156"/>
    <cellStyle name="Comma 4 2 2 2 6 3 9" xfId="16157"/>
    <cellStyle name="Comma 4 2 2 2 6 30" xfId="16158"/>
    <cellStyle name="Comma 4 2 2 2 6 31" xfId="16159"/>
    <cellStyle name="Comma 4 2 2 2 6 32" xfId="16160"/>
    <cellStyle name="Comma 4 2 2 2 6 33" xfId="16161"/>
    <cellStyle name="Comma 4 2 2 2 6 4" xfId="16162"/>
    <cellStyle name="Comma 4 2 2 2 6 4 10" xfId="16163"/>
    <cellStyle name="Comma 4 2 2 2 6 4 11" xfId="16164"/>
    <cellStyle name="Comma 4 2 2 2 6 4 12" xfId="16165"/>
    <cellStyle name="Comma 4 2 2 2 6 4 13" xfId="16166"/>
    <cellStyle name="Comma 4 2 2 2 6 4 14" xfId="16167"/>
    <cellStyle name="Comma 4 2 2 2 6 4 15" xfId="16168"/>
    <cellStyle name="Comma 4 2 2 2 6 4 16" xfId="16169"/>
    <cellStyle name="Comma 4 2 2 2 6 4 17" xfId="16170"/>
    <cellStyle name="Comma 4 2 2 2 6 4 18" xfId="16171"/>
    <cellStyle name="Comma 4 2 2 2 6 4 19" xfId="16172"/>
    <cellStyle name="Comma 4 2 2 2 6 4 2" xfId="16173"/>
    <cellStyle name="Comma 4 2 2 2 6 4 20" xfId="16174"/>
    <cellStyle name="Comma 4 2 2 2 6 4 21" xfId="16175"/>
    <cellStyle name="Comma 4 2 2 2 6 4 22" xfId="16176"/>
    <cellStyle name="Comma 4 2 2 2 6 4 3" xfId="16177"/>
    <cellStyle name="Comma 4 2 2 2 6 4 4" xfId="16178"/>
    <cellStyle name="Comma 4 2 2 2 6 4 5" xfId="16179"/>
    <cellStyle name="Comma 4 2 2 2 6 4 6" xfId="16180"/>
    <cellStyle name="Comma 4 2 2 2 6 4 7" xfId="16181"/>
    <cellStyle name="Comma 4 2 2 2 6 4 8" xfId="16182"/>
    <cellStyle name="Comma 4 2 2 2 6 4 9" xfId="16183"/>
    <cellStyle name="Comma 4 2 2 2 6 5" xfId="16184"/>
    <cellStyle name="Comma 4 2 2 2 6 5 10" xfId="16185"/>
    <cellStyle name="Comma 4 2 2 2 6 5 11" xfId="16186"/>
    <cellStyle name="Comma 4 2 2 2 6 5 12" xfId="16187"/>
    <cellStyle name="Comma 4 2 2 2 6 5 13" xfId="16188"/>
    <cellStyle name="Comma 4 2 2 2 6 5 14" xfId="16189"/>
    <cellStyle name="Comma 4 2 2 2 6 5 15" xfId="16190"/>
    <cellStyle name="Comma 4 2 2 2 6 5 16" xfId="16191"/>
    <cellStyle name="Comma 4 2 2 2 6 5 17" xfId="16192"/>
    <cellStyle name="Comma 4 2 2 2 6 5 18" xfId="16193"/>
    <cellStyle name="Comma 4 2 2 2 6 5 19" xfId="16194"/>
    <cellStyle name="Comma 4 2 2 2 6 5 2" xfId="16195"/>
    <cellStyle name="Comma 4 2 2 2 6 5 20" xfId="16196"/>
    <cellStyle name="Comma 4 2 2 2 6 5 21" xfId="16197"/>
    <cellStyle name="Comma 4 2 2 2 6 5 22" xfId="16198"/>
    <cellStyle name="Comma 4 2 2 2 6 5 3" xfId="16199"/>
    <cellStyle name="Comma 4 2 2 2 6 5 4" xfId="16200"/>
    <cellStyle name="Comma 4 2 2 2 6 5 5" xfId="16201"/>
    <cellStyle name="Comma 4 2 2 2 6 5 6" xfId="16202"/>
    <cellStyle name="Comma 4 2 2 2 6 5 7" xfId="16203"/>
    <cellStyle name="Comma 4 2 2 2 6 5 8" xfId="16204"/>
    <cellStyle name="Comma 4 2 2 2 6 5 9" xfId="16205"/>
    <cellStyle name="Comma 4 2 2 2 6 6" xfId="16206"/>
    <cellStyle name="Comma 4 2 2 2 6 6 10" xfId="16207"/>
    <cellStyle name="Comma 4 2 2 2 6 6 11" xfId="16208"/>
    <cellStyle name="Comma 4 2 2 2 6 6 12" xfId="16209"/>
    <cellStyle name="Comma 4 2 2 2 6 6 13" xfId="16210"/>
    <cellStyle name="Comma 4 2 2 2 6 6 14" xfId="16211"/>
    <cellStyle name="Comma 4 2 2 2 6 6 15" xfId="16212"/>
    <cellStyle name="Comma 4 2 2 2 6 6 16" xfId="16213"/>
    <cellStyle name="Comma 4 2 2 2 6 6 17" xfId="16214"/>
    <cellStyle name="Comma 4 2 2 2 6 6 18" xfId="16215"/>
    <cellStyle name="Comma 4 2 2 2 6 6 19" xfId="16216"/>
    <cellStyle name="Comma 4 2 2 2 6 6 2" xfId="16217"/>
    <cellStyle name="Comma 4 2 2 2 6 6 20" xfId="16218"/>
    <cellStyle name="Comma 4 2 2 2 6 6 21" xfId="16219"/>
    <cellStyle name="Comma 4 2 2 2 6 6 22" xfId="16220"/>
    <cellStyle name="Comma 4 2 2 2 6 6 3" xfId="16221"/>
    <cellStyle name="Comma 4 2 2 2 6 6 4" xfId="16222"/>
    <cellStyle name="Comma 4 2 2 2 6 6 5" xfId="16223"/>
    <cellStyle name="Comma 4 2 2 2 6 6 6" xfId="16224"/>
    <cellStyle name="Comma 4 2 2 2 6 6 7" xfId="16225"/>
    <cellStyle name="Comma 4 2 2 2 6 6 8" xfId="16226"/>
    <cellStyle name="Comma 4 2 2 2 6 6 9" xfId="16227"/>
    <cellStyle name="Comma 4 2 2 2 6 7" xfId="16228"/>
    <cellStyle name="Comma 4 2 2 2 6 7 10" xfId="16229"/>
    <cellStyle name="Comma 4 2 2 2 6 7 11" xfId="16230"/>
    <cellStyle name="Comma 4 2 2 2 6 7 12" xfId="16231"/>
    <cellStyle name="Comma 4 2 2 2 6 7 13" xfId="16232"/>
    <cellStyle name="Comma 4 2 2 2 6 7 14" xfId="16233"/>
    <cellStyle name="Comma 4 2 2 2 6 7 15" xfId="16234"/>
    <cellStyle name="Comma 4 2 2 2 6 7 16" xfId="16235"/>
    <cellStyle name="Comma 4 2 2 2 6 7 17" xfId="16236"/>
    <cellStyle name="Comma 4 2 2 2 6 7 18" xfId="16237"/>
    <cellStyle name="Comma 4 2 2 2 6 7 19" xfId="16238"/>
    <cellStyle name="Comma 4 2 2 2 6 7 2" xfId="16239"/>
    <cellStyle name="Comma 4 2 2 2 6 7 20" xfId="16240"/>
    <cellStyle name="Comma 4 2 2 2 6 7 21" xfId="16241"/>
    <cellStyle name="Comma 4 2 2 2 6 7 22" xfId="16242"/>
    <cellStyle name="Comma 4 2 2 2 6 7 3" xfId="16243"/>
    <cellStyle name="Comma 4 2 2 2 6 7 4" xfId="16244"/>
    <cellStyle name="Comma 4 2 2 2 6 7 5" xfId="16245"/>
    <cellStyle name="Comma 4 2 2 2 6 7 6" xfId="16246"/>
    <cellStyle name="Comma 4 2 2 2 6 7 7" xfId="16247"/>
    <cellStyle name="Comma 4 2 2 2 6 7 8" xfId="16248"/>
    <cellStyle name="Comma 4 2 2 2 6 7 9" xfId="16249"/>
    <cellStyle name="Comma 4 2 2 2 6 8" xfId="16250"/>
    <cellStyle name="Comma 4 2 2 2 6 8 10" xfId="16251"/>
    <cellStyle name="Comma 4 2 2 2 6 8 11" xfId="16252"/>
    <cellStyle name="Comma 4 2 2 2 6 8 12" xfId="16253"/>
    <cellStyle name="Comma 4 2 2 2 6 8 13" xfId="16254"/>
    <cellStyle name="Comma 4 2 2 2 6 8 14" xfId="16255"/>
    <cellStyle name="Comma 4 2 2 2 6 8 15" xfId="16256"/>
    <cellStyle name="Comma 4 2 2 2 6 8 16" xfId="16257"/>
    <cellStyle name="Comma 4 2 2 2 6 8 17" xfId="16258"/>
    <cellStyle name="Comma 4 2 2 2 6 8 18" xfId="16259"/>
    <cellStyle name="Comma 4 2 2 2 6 8 19" xfId="16260"/>
    <cellStyle name="Comma 4 2 2 2 6 8 2" xfId="16261"/>
    <cellStyle name="Comma 4 2 2 2 6 8 20" xfId="16262"/>
    <cellStyle name="Comma 4 2 2 2 6 8 21" xfId="16263"/>
    <cellStyle name="Comma 4 2 2 2 6 8 22" xfId="16264"/>
    <cellStyle name="Comma 4 2 2 2 6 8 3" xfId="16265"/>
    <cellStyle name="Comma 4 2 2 2 6 8 4" xfId="16266"/>
    <cellStyle name="Comma 4 2 2 2 6 8 5" xfId="16267"/>
    <cellStyle name="Comma 4 2 2 2 6 8 6" xfId="16268"/>
    <cellStyle name="Comma 4 2 2 2 6 8 7" xfId="16269"/>
    <cellStyle name="Comma 4 2 2 2 6 8 8" xfId="16270"/>
    <cellStyle name="Comma 4 2 2 2 6 8 9" xfId="16271"/>
    <cellStyle name="Comma 4 2 2 2 6 9" xfId="16272"/>
    <cellStyle name="Comma 4 2 2 2 6 9 10" xfId="16273"/>
    <cellStyle name="Comma 4 2 2 2 6 9 11" xfId="16274"/>
    <cellStyle name="Comma 4 2 2 2 6 9 12" xfId="16275"/>
    <cellStyle name="Comma 4 2 2 2 6 9 13" xfId="16276"/>
    <cellStyle name="Comma 4 2 2 2 6 9 14" xfId="16277"/>
    <cellStyle name="Comma 4 2 2 2 6 9 15" xfId="16278"/>
    <cellStyle name="Comma 4 2 2 2 6 9 16" xfId="16279"/>
    <cellStyle name="Comma 4 2 2 2 6 9 17" xfId="16280"/>
    <cellStyle name="Comma 4 2 2 2 6 9 18" xfId="16281"/>
    <cellStyle name="Comma 4 2 2 2 6 9 19" xfId="16282"/>
    <cellStyle name="Comma 4 2 2 2 6 9 2" xfId="16283"/>
    <cellStyle name="Comma 4 2 2 2 6 9 20" xfId="16284"/>
    <cellStyle name="Comma 4 2 2 2 6 9 21" xfId="16285"/>
    <cellStyle name="Comma 4 2 2 2 6 9 22" xfId="16286"/>
    <cellStyle name="Comma 4 2 2 2 6 9 3" xfId="16287"/>
    <cellStyle name="Comma 4 2 2 2 6 9 4" xfId="16288"/>
    <cellStyle name="Comma 4 2 2 2 6 9 5" xfId="16289"/>
    <cellStyle name="Comma 4 2 2 2 6 9 6" xfId="16290"/>
    <cellStyle name="Comma 4 2 2 2 6 9 7" xfId="16291"/>
    <cellStyle name="Comma 4 2 2 2 6 9 8" xfId="16292"/>
    <cellStyle name="Comma 4 2 2 2 6 9 9" xfId="16293"/>
    <cellStyle name="Comma 4 2 2 2 7" xfId="16294"/>
    <cellStyle name="Comma 4 2 2 2 8" xfId="16295"/>
    <cellStyle name="Comma 4 2 2 2 9" xfId="16296"/>
    <cellStyle name="Comma 4 2 2 20" xfId="16297"/>
    <cellStyle name="Comma 4 2 2 21" xfId="16298"/>
    <cellStyle name="Comma 4 2 2 22" xfId="16299"/>
    <cellStyle name="Comma 4 2 2 23" xfId="16300"/>
    <cellStyle name="Comma 4 2 2 24" xfId="16301"/>
    <cellStyle name="Comma 4 2 2 25" xfId="16302"/>
    <cellStyle name="Comma 4 2 2 26" xfId="16303"/>
    <cellStyle name="Comma 4 2 2 27" xfId="16304"/>
    <cellStyle name="Comma 4 2 2 28" xfId="16305"/>
    <cellStyle name="Comma 4 2 2 29" xfId="16306"/>
    <cellStyle name="Comma 4 2 2 3" xfId="16307"/>
    <cellStyle name="Comma 4 2 2 3 10" xfId="16308"/>
    <cellStyle name="Comma 4 2 2 3 10 10" xfId="16309"/>
    <cellStyle name="Comma 4 2 2 3 10 11" xfId="16310"/>
    <cellStyle name="Comma 4 2 2 3 10 12" xfId="16311"/>
    <cellStyle name="Comma 4 2 2 3 10 13" xfId="16312"/>
    <cellStyle name="Comma 4 2 2 3 10 14" xfId="16313"/>
    <cellStyle name="Comma 4 2 2 3 10 15" xfId="16314"/>
    <cellStyle name="Comma 4 2 2 3 10 16" xfId="16315"/>
    <cellStyle name="Comma 4 2 2 3 10 17" xfId="16316"/>
    <cellStyle name="Comma 4 2 2 3 10 18" xfId="16317"/>
    <cellStyle name="Comma 4 2 2 3 10 19" xfId="16318"/>
    <cellStyle name="Comma 4 2 2 3 10 2" xfId="16319"/>
    <cellStyle name="Comma 4 2 2 3 10 20" xfId="16320"/>
    <cellStyle name="Comma 4 2 2 3 10 21" xfId="16321"/>
    <cellStyle name="Comma 4 2 2 3 10 22" xfId="16322"/>
    <cellStyle name="Comma 4 2 2 3 10 3" xfId="16323"/>
    <cellStyle name="Comma 4 2 2 3 10 4" xfId="16324"/>
    <cellStyle name="Comma 4 2 2 3 10 5" xfId="16325"/>
    <cellStyle name="Comma 4 2 2 3 10 6" xfId="16326"/>
    <cellStyle name="Comma 4 2 2 3 10 7" xfId="16327"/>
    <cellStyle name="Comma 4 2 2 3 10 8" xfId="16328"/>
    <cellStyle name="Comma 4 2 2 3 10 9" xfId="16329"/>
    <cellStyle name="Comma 4 2 2 3 11" xfId="16330"/>
    <cellStyle name="Comma 4 2 2 3 11 10" xfId="16331"/>
    <cellStyle name="Comma 4 2 2 3 11 11" xfId="16332"/>
    <cellStyle name="Comma 4 2 2 3 11 12" xfId="16333"/>
    <cellStyle name="Comma 4 2 2 3 11 13" xfId="16334"/>
    <cellStyle name="Comma 4 2 2 3 11 14" xfId="16335"/>
    <cellStyle name="Comma 4 2 2 3 11 15" xfId="16336"/>
    <cellStyle name="Comma 4 2 2 3 11 16" xfId="16337"/>
    <cellStyle name="Comma 4 2 2 3 11 17" xfId="16338"/>
    <cellStyle name="Comma 4 2 2 3 11 18" xfId="16339"/>
    <cellStyle name="Comma 4 2 2 3 11 19" xfId="16340"/>
    <cellStyle name="Comma 4 2 2 3 11 2" xfId="16341"/>
    <cellStyle name="Comma 4 2 2 3 11 20" xfId="16342"/>
    <cellStyle name="Comma 4 2 2 3 11 21" xfId="16343"/>
    <cellStyle name="Comma 4 2 2 3 11 22" xfId="16344"/>
    <cellStyle name="Comma 4 2 2 3 11 3" xfId="16345"/>
    <cellStyle name="Comma 4 2 2 3 11 4" xfId="16346"/>
    <cellStyle name="Comma 4 2 2 3 11 5" xfId="16347"/>
    <cellStyle name="Comma 4 2 2 3 11 6" xfId="16348"/>
    <cellStyle name="Comma 4 2 2 3 11 7" xfId="16349"/>
    <cellStyle name="Comma 4 2 2 3 11 8" xfId="16350"/>
    <cellStyle name="Comma 4 2 2 3 11 9" xfId="16351"/>
    <cellStyle name="Comma 4 2 2 3 12" xfId="16352"/>
    <cellStyle name="Comma 4 2 2 3 12 10" xfId="16353"/>
    <cellStyle name="Comma 4 2 2 3 12 11" xfId="16354"/>
    <cellStyle name="Comma 4 2 2 3 12 12" xfId="16355"/>
    <cellStyle name="Comma 4 2 2 3 12 13" xfId="16356"/>
    <cellStyle name="Comma 4 2 2 3 12 14" xfId="16357"/>
    <cellStyle name="Comma 4 2 2 3 12 15" xfId="16358"/>
    <cellStyle name="Comma 4 2 2 3 12 16" xfId="16359"/>
    <cellStyle name="Comma 4 2 2 3 12 17" xfId="16360"/>
    <cellStyle name="Comma 4 2 2 3 12 18" xfId="16361"/>
    <cellStyle name="Comma 4 2 2 3 12 19" xfId="16362"/>
    <cellStyle name="Comma 4 2 2 3 12 2" xfId="16363"/>
    <cellStyle name="Comma 4 2 2 3 12 20" xfId="16364"/>
    <cellStyle name="Comma 4 2 2 3 12 21" xfId="16365"/>
    <cellStyle name="Comma 4 2 2 3 12 22" xfId="16366"/>
    <cellStyle name="Comma 4 2 2 3 12 3" xfId="16367"/>
    <cellStyle name="Comma 4 2 2 3 12 4" xfId="16368"/>
    <cellStyle name="Comma 4 2 2 3 12 5" xfId="16369"/>
    <cellStyle name="Comma 4 2 2 3 12 6" xfId="16370"/>
    <cellStyle name="Comma 4 2 2 3 12 7" xfId="16371"/>
    <cellStyle name="Comma 4 2 2 3 12 8" xfId="16372"/>
    <cellStyle name="Comma 4 2 2 3 12 9" xfId="16373"/>
    <cellStyle name="Comma 4 2 2 3 13" xfId="16374"/>
    <cellStyle name="Comma 4 2 2 3 13 10" xfId="16375"/>
    <cellStyle name="Comma 4 2 2 3 13 11" xfId="16376"/>
    <cellStyle name="Comma 4 2 2 3 13 12" xfId="16377"/>
    <cellStyle name="Comma 4 2 2 3 13 13" xfId="16378"/>
    <cellStyle name="Comma 4 2 2 3 13 14" xfId="16379"/>
    <cellStyle name="Comma 4 2 2 3 13 15" xfId="16380"/>
    <cellStyle name="Comma 4 2 2 3 13 16" xfId="16381"/>
    <cellStyle name="Comma 4 2 2 3 13 17" xfId="16382"/>
    <cellStyle name="Comma 4 2 2 3 13 18" xfId="16383"/>
    <cellStyle name="Comma 4 2 2 3 13 19" xfId="16384"/>
    <cellStyle name="Comma 4 2 2 3 13 2" xfId="16385"/>
    <cellStyle name="Comma 4 2 2 3 13 20" xfId="16386"/>
    <cellStyle name="Comma 4 2 2 3 13 21" xfId="16387"/>
    <cellStyle name="Comma 4 2 2 3 13 22" xfId="16388"/>
    <cellStyle name="Comma 4 2 2 3 13 3" xfId="16389"/>
    <cellStyle name="Comma 4 2 2 3 13 4" xfId="16390"/>
    <cellStyle name="Comma 4 2 2 3 13 5" xfId="16391"/>
    <cellStyle name="Comma 4 2 2 3 13 6" xfId="16392"/>
    <cellStyle name="Comma 4 2 2 3 13 7" xfId="16393"/>
    <cellStyle name="Comma 4 2 2 3 13 8" xfId="16394"/>
    <cellStyle name="Comma 4 2 2 3 13 9" xfId="16395"/>
    <cellStyle name="Comma 4 2 2 3 14" xfId="16396"/>
    <cellStyle name="Comma 4 2 2 3 14 10" xfId="16397"/>
    <cellStyle name="Comma 4 2 2 3 14 11" xfId="16398"/>
    <cellStyle name="Comma 4 2 2 3 14 12" xfId="16399"/>
    <cellStyle name="Comma 4 2 2 3 14 13" xfId="16400"/>
    <cellStyle name="Comma 4 2 2 3 14 14" xfId="16401"/>
    <cellStyle name="Comma 4 2 2 3 14 15" xfId="16402"/>
    <cellStyle name="Comma 4 2 2 3 14 16" xfId="16403"/>
    <cellStyle name="Comma 4 2 2 3 14 17" xfId="16404"/>
    <cellStyle name="Comma 4 2 2 3 14 18" xfId="16405"/>
    <cellStyle name="Comma 4 2 2 3 14 19" xfId="16406"/>
    <cellStyle name="Comma 4 2 2 3 14 2" xfId="16407"/>
    <cellStyle name="Comma 4 2 2 3 14 20" xfId="16408"/>
    <cellStyle name="Comma 4 2 2 3 14 21" xfId="16409"/>
    <cellStyle name="Comma 4 2 2 3 14 22" xfId="16410"/>
    <cellStyle name="Comma 4 2 2 3 14 3" xfId="16411"/>
    <cellStyle name="Comma 4 2 2 3 14 4" xfId="16412"/>
    <cellStyle name="Comma 4 2 2 3 14 5" xfId="16413"/>
    <cellStyle name="Comma 4 2 2 3 14 6" xfId="16414"/>
    <cellStyle name="Comma 4 2 2 3 14 7" xfId="16415"/>
    <cellStyle name="Comma 4 2 2 3 14 8" xfId="16416"/>
    <cellStyle name="Comma 4 2 2 3 14 9" xfId="16417"/>
    <cellStyle name="Comma 4 2 2 3 15" xfId="16418"/>
    <cellStyle name="Comma 4 2 2 3 15 10" xfId="16419"/>
    <cellStyle name="Comma 4 2 2 3 15 11" xfId="16420"/>
    <cellStyle name="Comma 4 2 2 3 15 12" xfId="16421"/>
    <cellStyle name="Comma 4 2 2 3 15 13" xfId="16422"/>
    <cellStyle name="Comma 4 2 2 3 15 14" xfId="16423"/>
    <cellStyle name="Comma 4 2 2 3 15 15" xfId="16424"/>
    <cellStyle name="Comma 4 2 2 3 15 16" xfId="16425"/>
    <cellStyle name="Comma 4 2 2 3 15 17" xfId="16426"/>
    <cellStyle name="Comma 4 2 2 3 15 18" xfId="16427"/>
    <cellStyle name="Comma 4 2 2 3 15 19" xfId="16428"/>
    <cellStyle name="Comma 4 2 2 3 15 2" xfId="16429"/>
    <cellStyle name="Comma 4 2 2 3 15 20" xfId="16430"/>
    <cellStyle name="Comma 4 2 2 3 15 21" xfId="16431"/>
    <cellStyle name="Comma 4 2 2 3 15 22" xfId="16432"/>
    <cellStyle name="Comma 4 2 2 3 15 3" xfId="16433"/>
    <cellStyle name="Comma 4 2 2 3 15 4" xfId="16434"/>
    <cellStyle name="Comma 4 2 2 3 15 5" xfId="16435"/>
    <cellStyle name="Comma 4 2 2 3 15 6" xfId="16436"/>
    <cellStyle name="Comma 4 2 2 3 15 7" xfId="16437"/>
    <cellStyle name="Comma 4 2 2 3 15 8" xfId="16438"/>
    <cellStyle name="Comma 4 2 2 3 15 9" xfId="16439"/>
    <cellStyle name="Comma 4 2 2 3 16" xfId="16440"/>
    <cellStyle name="Comma 4 2 2 3 16 10" xfId="16441"/>
    <cellStyle name="Comma 4 2 2 3 16 11" xfId="16442"/>
    <cellStyle name="Comma 4 2 2 3 16 12" xfId="16443"/>
    <cellStyle name="Comma 4 2 2 3 16 13" xfId="16444"/>
    <cellStyle name="Comma 4 2 2 3 16 14" xfId="16445"/>
    <cellStyle name="Comma 4 2 2 3 16 15" xfId="16446"/>
    <cellStyle name="Comma 4 2 2 3 16 16" xfId="16447"/>
    <cellStyle name="Comma 4 2 2 3 16 17" xfId="16448"/>
    <cellStyle name="Comma 4 2 2 3 16 18" xfId="16449"/>
    <cellStyle name="Comma 4 2 2 3 16 19" xfId="16450"/>
    <cellStyle name="Comma 4 2 2 3 16 2" xfId="16451"/>
    <cellStyle name="Comma 4 2 2 3 16 20" xfId="16452"/>
    <cellStyle name="Comma 4 2 2 3 16 21" xfId="16453"/>
    <cellStyle name="Comma 4 2 2 3 16 22" xfId="16454"/>
    <cellStyle name="Comma 4 2 2 3 16 3" xfId="16455"/>
    <cellStyle name="Comma 4 2 2 3 16 4" xfId="16456"/>
    <cellStyle name="Comma 4 2 2 3 16 5" xfId="16457"/>
    <cellStyle name="Comma 4 2 2 3 16 6" xfId="16458"/>
    <cellStyle name="Comma 4 2 2 3 16 7" xfId="16459"/>
    <cellStyle name="Comma 4 2 2 3 16 8" xfId="16460"/>
    <cellStyle name="Comma 4 2 2 3 16 9" xfId="16461"/>
    <cellStyle name="Comma 4 2 2 3 17" xfId="16462"/>
    <cellStyle name="Comma 4 2 2 3 17 10" xfId="16463"/>
    <cellStyle name="Comma 4 2 2 3 17 11" xfId="16464"/>
    <cellStyle name="Comma 4 2 2 3 17 12" xfId="16465"/>
    <cellStyle name="Comma 4 2 2 3 17 13" xfId="16466"/>
    <cellStyle name="Comma 4 2 2 3 17 14" xfId="16467"/>
    <cellStyle name="Comma 4 2 2 3 17 15" xfId="16468"/>
    <cellStyle name="Comma 4 2 2 3 17 16" xfId="16469"/>
    <cellStyle name="Comma 4 2 2 3 17 17" xfId="16470"/>
    <cellStyle name="Comma 4 2 2 3 17 18" xfId="16471"/>
    <cellStyle name="Comma 4 2 2 3 17 19" xfId="16472"/>
    <cellStyle name="Comma 4 2 2 3 17 2" xfId="16473"/>
    <cellStyle name="Comma 4 2 2 3 17 20" xfId="16474"/>
    <cellStyle name="Comma 4 2 2 3 17 21" xfId="16475"/>
    <cellStyle name="Comma 4 2 2 3 17 22" xfId="16476"/>
    <cellStyle name="Comma 4 2 2 3 17 3" xfId="16477"/>
    <cellStyle name="Comma 4 2 2 3 17 4" xfId="16478"/>
    <cellStyle name="Comma 4 2 2 3 17 5" xfId="16479"/>
    <cellStyle name="Comma 4 2 2 3 17 6" xfId="16480"/>
    <cellStyle name="Comma 4 2 2 3 17 7" xfId="16481"/>
    <cellStyle name="Comma 4 2 2 3 17 8" xfId="16482"/>
    <cellStyle name="Comma 4 2 2 3 17 9" xfId="16483"/>
    <cellStyle name="Comma 4 2 2 3 18" xfId="16484"/>
    <cellStyle name="Comma 4 2 2 3 18 10" xfId="16485"/>
    <cellStyle name="Comma 4 2 2 3 18 11" xfId="16486"/>
    <cellStyle name="Comma 4 2 2 3 18 12" xfId="16487"/>
    <cellStyle name="Comma 4 2 2 3 18 13" xfId="16488"/>
    <cellStyle name="Comma 4 2 2 3 18 14" xfId="16489"/>
    <cellStyle name="Comma 4 2 2 3 18 15" xfId="16490"/>
    <cellStyle name="Comma 4 2 2 3 18 16" xfId="16491"/>
    <cellStyle name="Comma 4 2 2 3 18 17" xfId="16492"/>
    <cellStyle name="Comma 4 2 2 3 18 18" xfId="16493"/>
    <cellStyle name="Comma 4 2 2 3 18 19" xfId="16494"/>
    <cellStyle name="Comma 4 2 2 3 18 2" xfId="16495"/>
    <cellStyle name="Comma 4 2 2 3 18 20" xfId="16496"/>
    <cellStyle name="Comma 4 2 2 3 18 21" xfId="16497"/>
    <cellStyle name="Comma 4 2 2 3 18 22" xfId="16498"/>
    <cellStyle name="Comma 4 2 2 3 18 3" xfId="16499"/>
    <cellStyle name="Comma 4 2 2 3 18 4" xfId="16500"/>
    <cellStyle name="Comma 4 2 2 3 18 5" xfId="16501"/>
    <cellStyle name="Comma 4 2 2 3 18 6" xfId="16502"/>
    <cellStyle name="Comma 4 2 2 3 18 7" xfId="16503"/>
    <cellStyle name="Comma 4 2 2 3 18 8" xfId="16504"/>
    <cellStyle name="Comma 4 2 2 3 18 9" xfId="16505"/>
    <cellStyle name="Comma 4 2 2 3 19" xfId="16506"/>
    <cellStyle name="Comma 4 2 2 3 19 10" xfId="16507"/>
    <cellStyle name="Comma 4 2 2 3 19 11" xfId="16508"/>
    <cellStyle name="Comma 4 2 2 3 19 12" xfId="16509"/>
    <cellStyle name="Comma 4 2 2 3 19 13" xfId="16510"/>
    <cellStyle name="Comma 4 2 2 3 19 14" xfId="16511"/>
    <cellStyle name="Comma 4 2 2 3 19 15" xfId="16512"/>
    <cellStyle name="Comma 4 2 2 3 19 16" xfId="16513"/>
    <cellStyle name="Comma 4 2 2 3 19 17" xfId="16514"/>
    <cellStyle name="Comma 4 2 2 3 19 18" xfId="16515"/>
    <cellStyle name="Comma 4 2 2 3 19 19" xfId="16516"/>
    <cellStyle name="Comma 4 2 2 3 19 2" xfId="16517"/>
    <cellStyle name="Comma 4 2 2 3 19 20" xfId="16518"/>
    <cellStyle name="Comma 4 2 2 3 19 21" xfId="16519"/>
    <cellStyle name="Comma 4 2 2 3 19 22" xfId="16520"/>
    <cellStyle name="Comma 4 2 2 3 19 3" xfId="16521"/>
    <cellStyle name="Comma 4 2 2 3 19 4" xfId="16522"/>
    <cellStyle name="Comma 4 2 2 3 19 5" xfId="16523"/>
    <cellStyle name="Comma 4 2 2 3 19 6" xfId="16524"/>
    <cellStyle name="Comma 4 2 2 3 19 7" xfId="16525"/>
    <cellStyle name="Comma 4 2 2 3 19 8" xfId="16526"/>
    <cellStyle name="Comma 4 2 2 3 19 9" xfId="16527"/>
    <cellStyle name="Comma 4 2 2 3 2" xfId="16528"/>
    <cellStyle name="Comma 4 2 2 3 2 10" xfId="16529"/>
    <cellStyle name="Comma 4 2 2 3 2 11" xfId="16530"/>
    <cellStyle name="Comma 4 2 2 3 2 12" xfId="16531"/>
    <cellStyle name="Comma 4 2 2 3 2 13" xfId="16532"/>
    <cellStyle name="Comma 4 2 2 3 2 14" xfId="16533"/>
    <cellStyle name="Comma 4 2 2 3 2 15" xfId="16534"/>
    <cellStyle name="Comma 4 2 2 3 2 16" xfId="16535"/>
    <cellStyle name="Comma 4 2 2 3 2 17" xfId="16536"/>
    <cellStyle name="Comma 4 2 2 3 2 18" xfId="16537"/>
    <cellStyle name="Comma 4 2 2 3 2 19" xfId="16538"/>
    <cellStyle name="Comma 4 2 2 3 2 2" xfId="16539"/>
    <cellStyle name="Comma 4 2 2 3 2 20" xfId="16540"/>
    <cellStyle name="Comma 4 2 2 3 2 21" xfId="16541"/>
    <cellStyle name="Comma 4 2 2 3 2 22" xfId="16542"/>
    <cellStyle name="Comma 4 2 2 3 2 23" xfId="16543"/>
    <cellStyle name="Comma 4 2 2 3 2 24" xfId="16544"/>
    <cellStyle name="Comma 4 2 2 3 2 25" xfId="16545"/>
    <cellStyle name="Comma 4 2 2 3 2 26" xfId="16546"/>
    <cellStyle name="Comma 4 2 2 3 2 27" xfId="16547"/>
    <cellStyle name="Comma 4 2 2 3 2 28" xfId="16548"/>
    <cellStyle name="Comma 4 2 2 3 2 29" xfId="16549"/>
    <cellStyle name="Comma 4 2 2 3 2 3" xfId="16550"/>
    <cellStyle name="Comma 4 2 2 3 2 30" xfId="16551"/>
    <cellStyle name="Comma 4 2 2 3 2 31" xfId="16552"/>
    <cellStyle name="Comma 4 2 2 3 2 32" xfId="16553"/>
    <cellStyle name="Comma 4 2 2 3 2 33" xfId="16554"/>
    <cellStyle name="Comma 4 2 2 3 2 34" xfId="16555"/>
    <cellStyle name="Comma 4 2 2 3 2 35" xfId="16556"/>
    <cellStyle name="Comma 4 2 2 3 2 36" xfId="16557"/>
    <cellStyle name="Comma 4 2 2 3 2 37" xfId="16558"/>
    <cellStyle name="Comma 4 2 2 3 2 38" xfId="16559"/>
    <cellStyle name="Comma 4 2 2 3 2 39" xfId="16560"/>
    <cellStyle name="Comma 4 2 2 3 2 4" xfId="16561"/>
    <cellStyle name="Comma 4 2 2 3 2 40" xfId="16562"/>
    <cellStyle name="Comma 4 2 2 3 2 5" xfId="16563"/>
    <cellStyle name="Comma 4 2 2 3 2 6" xfId="16564"/>
    <cellStyle name="Comma 4 2 2 3 2 7" xfId="16565"/>
    <cellStyle name="Comma 4 2 2 3 2 8" xfId="16566"/>
    <cellStyle name="Comma 4 2 2 3 2 9" xfId="16567"/>
    <cellStyle name="Comma 4 2 2 3 20" xfId="16568"/>
    <cellStyle name="Comma 4 2 2 3 21" xfId="16569"/>
    <cellStyle name="Comma 4 2 2 3 22" xfId="16570"/>
    <cellStyle name="Comma 4 2 2 3 23" xfId="16571"/>
    <cellStyle name="Comma 4 2 2 3 24" xfId="16572"/>
    <cellStyle name="Comma 4 2 2 3 25" xfId="16573"/>
    <cellStyle name="Comma 4 2 2 3 26" xfId="16574"/>
    <cellStyle name="Comma 4 2 2 3 27" xfId="16575"/>
    <cellStyle name="Comma 4 2 2 3 28" xfId="16576"/>
    <cellStyle name="Comma 4 2 2 3 29" xfId="16577"/>
    <cellStyle name="Comma 4 2 2 3 3" xfId="16578"/>
    <cellStyle name="Comma 4 2 2 3 30" xfId="16579"/>
    <cellStyle name="Comma 4 2 2 3 31" xfId="16580"/>
    <cellStyle name="Comma 4 2 2 3 32" xfId="16581"/>
    <cellStyle name="Comma 4 2 2 3 33" xfId="16582"/>
    <cellStyle name="Comma 4 2 2 3 34" xfId="16583"/>
    <cellStyle name="Comma 4 2 2 3 35" xfId="16584"/>
    <cellStyle name="Comma 4 2 2 3 36" xfId="16585"/>
    <cellStyle name="Comma 4 2 2 3 37" xfId="16586"/>
    <cellStyle name="Comma 4 2 2 3 38" xfId="16587"/>
    <cellStyle name="Comma 4 2 2 3 39" xfId="16588"/>
    <cellStyle name="Comma 4 2 2 3 4" xfId="16589"/>
    <cellStyle name="Comma 4 2 2 3 40" xfId="16590"/>
    <cellStyle name="Comma 4 2 2 3 5" xfId="16591"/>
    <cellStyle name="Comma 4 2 2 3 6" xfId="16592"/>
    <cellStyle name="Comma 4 2 2 3 7" xfId="16593"/>
    <cellStyle name="Comma 4 2 2 3 8" xfId="16594"/>
    <cellStyle name="Comma 4 2 2 3 9" xfId="16595"/>
    <cellStyle name="Comma 4 2 2 3 9 10" xfId="16596"/>
    <cellStyle name="Comma 4 2 2 3 9 11" xfId="16597"/>
    <cellStyle name="Comma 4 2 2 3 9 12" xfId="16598"/>
    <cellStyle name="Comma 4 2 2 3 9 13" xfId="16599"/>
    <cellStyle name="Comma 4 2 2 3 9 14" xfId="16600"/>
    <cellStyle name="Comma 4 2 2 3 9 15" xfId="16601"/>
    <cellStyle name="Comma 4 2 2 3 9 16" xfId="16602"/>
    <cellStyle name="Comma 4 2 2 3 9 17" xfId="16603"/>
    <cellStyle name="Comma 4 2 2 3 9 18" xfId="16604"/>
    <cellStyle name="Comma 4 2 2 3 9 19" xfId="16605"/>
    <cellStyle name="Comma 4 2 2 3 9 2" xfId="16606"/>
    <cellStyle name="Comma 4 2 2 3 9 20" xfId="16607"/>
    <cellStyle name="Comma 4 2 2 3 9 21" xfId="16608"/>
    <cellStyle name="Comma 4 2 2 3 9 22" xfId="16609"/>
    <cellStyle name="Comma 4 2 2 3 9 3" xfId="16610"/>
    <cellStyle name="Comma 4 2 2 3 9 4" xfId="16611"/>
    <cellStyle name="Comma 4 2 2 3 9 5" xfId="16612"/>
    <cellStyle name="Comma 4 2 2 3 9 6" xfId="16613"/>
    <cellStyle name="Comma 4 2 2 3 9 7" xfId="16614"/>
    <cellStyle name="Comma 4 2 2 3 9 8" xfId="16615"/>
    <cellStyle name="Comma 4 2 2 3 9 9" xfId="16616"/>
    <cellStyle name="Comma 4 2 2 30" xfId="16617"/>
    <cellStyle name="Comma 4 2 2 31" xfId="16618"/>
    <cellStyle name="Comma 4 2 2 32" xfId="16619"/>
    <cellStyle name="Comma 4 2 2 33" xfId="16620"/>
    <cellStyle name="Comma 4 2 2 34" xfId="16621"/>
    <cellStyle name="Comma 4 2 2 35" xfId="16622"/>
    <cellStyle name="Comma 4 2 2 36" xfId="16623"/>
    <cellStyle name="Comma 4 2 2 37" xfId="16624"/>
    <cellStyle name="Comma 4 2 2 38" xfId="16625"/>
    <cellStyle name="Comma 4 2 2 39" xfId="16626"/>
    <cellStyle name="Comma 4 2 2 4" xfId="16627"/>
    <cellStyle name="Comma 4 2 2 40" xfId="16628"/>
    <cellStyle name="Comma 4 2 2 41" xfId="16629"/>
    <cellStyle name="Comma 4 2 2 42" xfId="16630"/>
    <cellStyle name="Comma 4 2 2 43" xfId="16631"/>
    <cellStyle name="Comma 4 2 2 44" xfId="16632"/>
    <cellStyle name="Comma 4 2 2 45" xfId="16633"/>
    <cellStyle name="Comma 4 2 2 46" xfId="16634"/>
    <cellStyle name="Comma 4 2 2 5" xfId="16635"/>
    <cellStyle name="Comma 4 2 2 6" xfId="16636"/>
    <cellStyle name="Comma 4 2 2 7" xfId="16637"/>
    <cellStyle name="Comma 4 2 2 8" xfId="16638"/>
    <cellStyle name="Comma 4 2 2 9" xfId="16639"/>
    <cellStyle name="Comma 4 2 20" xfId="16640"/>
    <cellStyle name="Comma 4 2 20 10" xfId="16641"/>
    <cellStyle name="Comma 4 2 20 11" xfId="16642"/>
    <cellStyle name="Comma 4 2 20 12" xfId="16643"/>
    <cellStyle name="Comma 4 2 20 13" xfId="16644"/>
    <cellStyle name="Comma 4 2 20 14" xfId="16645"/>
    <cellStyle name="Comma 4 2 20 15" xfId="16646"/>
    <cellStyle name="Comma 4 2 20 16" xfId="16647"/>
    <cellStyle name="Comma 4 2 20 17" xfId="16648"/>
    <cellStyle name="Comma 4 2 20 18" xfId="16649"/>
    <cellStyle name="Comma 4 2 20 19" xfId="16650"/>
    <cellStyle name="Comma 4 2 20 2" xfId="16651"/>
    <cellStyle name="Comma 4 2 20 20" xfId="16652"/>
    <cellStyle name="Comma 4 2 20 21" xfId="16653"/>
    <cellStyle name="Comma 4 2 20 22" xfId="16654"/>
    <cellStyle name="Comma 4 2 20 3" xfId="16655"/>
    <cellStyle name="Comma 4 2 20 4" xfId="16656"/>
    <cellStyle name="Comma 4 2 20 5" xfId="16657"/>
    <cellStyle name="Comma 4 2 20 6" xfId="16658"/>
    <cellStyle name="Comma 4 2 20 7" xfId="16659"/>
    <cellStyle name="Comma 4 2 20 8" xfId="16660"/>
    <cellStyle name="Comma 4 2 20 9" xfId="16661"/>
    <cellStyle name="Comma 4 2 21" xfId="16662"/>
    <cellStyle name="Comma 4 2 21 10" xfId="16663"/>
    <cellStyle name="Comma 4 2 21 11" xfId="16664"/>
    <cellStyle name="Comma 4 2 21 12" xfId="16665"/>
    <cellStyle name="Comma 4 2 21 13" xfId="16666"/>
    <cellStyle name="Comma 4 2 21 14" xfId="16667"/>
    <cellStyle name="Comma 4 2 21 15" xfId="16668"/>
    <cellStyle name="Comma 4 2 21 16" xfId="16669"/>
    <cellStyle name="Comma 4 2 21 17" xfId="16670"/>
    <cellStyle name="Comma 4 2 21 18" xfId="16671"/>
    <cellStyle name="Comma 4 2 21 19" xfId="16672"/>
    <cellStyle name="Comma 4 2 21 2" xfId="16673"/>
    <cellStyle name="Comma 4 2 21 20" xfId="16674"/>
    <cellStyle name="Comma 4 2 21 21" xfId="16675"/>
    <cellStyle name="Comma 4 2 21 22" xfId="16676"/>
    <cellStyle name="Comma 4 2 21 3" xfId="16677"/>
    <cellStyle name="Comma 4 2 21 4" xfId="16678"/>
    <cellStyle name="Comma 4 2 21 5" xfId="16679"/>
    <cellStyle name="Comma 4 2 21 6" xfId="16680"/>
    <cellStyle name="Comma 4 2 21 7" xfId="16681"/>
    <cellStyle name="Comma 4 2 21 8" xfId="16682"/>
    <cellStyle name="Comma 4 2 21 9" xfId="16683"/>
    <cellStyle name="Comma 4 2 22" xfId="16684"/>
    <cellStyle name="Comma 4 2 22 10" xfId="16685"/>
    <cellStyle name="Comma 4 2 22 11" xfId="16686"/>
    <cellStyle name="Comma 4 2 22 12" xfId="16687"/>
    <cellStyle name="Comma 4 2 22 13" xfId="16688"/>
    <cellStyle name="Comma 4 2 22 14" xfId="16689"/>
    <cellStyle name="Comma 4 2 22 15" xfId="16690"/>
    <cellStyle name="Comma 4 2 22 16" xfId="16691"/>
    <cellStyle name="Comma 4 2 22 17" xfId="16692"/>
    <cellStyle name="Comma 4 2 22 18" xfId="16693"/>
    <cellStyle name="Comma 4 2 22 19" xfId="16694"/>
    <cellStyle name="Comma 4 2 22 2" xfId="16695"/>
    <cellStyle name="Comma 4 2 22 20" xfId="16696"/>
    <cellStyle name="Comma 4 2 22 21" xfId="16697"/>
    <cellStyle name="Comma 4 2 22 22" xfId="16698"/>
    <cellStyle name="Comma 4 2 22 3" xfId="16699"/>
    <cellStyle name="Comma 4 2 22 4" xfId="16700"/>
    <cellStyle name="Comma 4 2 22 5" xfId="16701"/>
    <cellStyle name="Comma 4 2 22 6" xfId="16702"/>
    <cellStyle name="Comma 4 2 22 7" xfId="16703"/>
    <cellStyle name="Comma 4 2 22 8" xfId="16704"/>
    <cellStyle name="Comma 4 2 22 9" xfId="16705"/>
    <cellStyle name="Comma 4 2 23" xfId="16706"/>
    <cellStyle name="Comma 4 2 23 10" xfId="16707"/>
    <cellStyle name="Comma 4 2 23 11" xfId="16708"/>
    <cellStyle name="Comma 4 2 23 12" xfId="16709"/>
    <cellStyle name="Comma 4 2 23 13" xfId="16710"/>
    <cellStyle name="Comma 4 2 23 14" xfId="16711"/>
    <cellStyle name="Comma 4 2 23 15" xfId="16712"/>
    <cellStyle name="Comma 4 2 23 16" xfId="16713"/>
    <cellStyle name="Comma 4 2 23 17" xfId="16714"/>
    <cellStyle name="Comma 4 2 23 18" xfId="16715"/>
    <cellStyle name="Comma 4 2 23 19" xfId="16716"/>
    <cellStyle name="Comma 4 2 23 2" xfId="16717"/>
    <cellStyle name="Comma 4 2 23 20" xfId="16718"/>
    <cellStyle name="Comma 4 2 23 21" xfId="16719"/>
    <cellStyle name="Comma 4 2 23 22" xfId="16720"/>
    <cellStyle name="Comma 4 2 23 3" xfId="16721"/>
    <cellStyle name="Comma 4 2 23 4" xfId="16722"/>
    <cellStyle name="Comma 4 2 23 5" xfId="16723"/>
    <cellStyle name="Comma 4 2 23 6" xfId="16724"/>
    <cellStyle name="Comma 4 2 23 7" xfId="16725"/>
    <cellStyle name="Comma 4 2 23 8" xfId="16726"/>
    <cellStyle name="Comma 4 2 23 9" xfId="16727"/>
    <cellStyle name="Comma 4 2 24" xfId="16728"/>
    <cellStyle name="Comma 4 2 24 10" xfId="16729"/>
    <cellStyle name="Comma 4 2 24 11" xfId="16730"/>
    <cellStyle name="Comma 4 2 24 12" xfId="16731"/>
    <cellStyle name="Comma 4 2 24 13" xfId="16732"/>
    <cellStyle name="Comma 4 2 24 14" xfId="16733"/>
    <cellStyle name="Comma 4 2 24 15" xfId="16734"/>
    <cellStyle name="Comma 4 2 24 16" xfId="16735"/>
    <cellStyle name="Comma 4 2 24 17" xfId="16736"/>
    <cellStyle name="Comma 4 2 24 18" xfId="16737"/>
    <cellStyle name="Comma 4 2 24 19" xfId="16738"/>
    <cellStyle name="Comma 4 2 24 2" xfId="16739"/>
    <cellStyle name="Comma 4 2 24 20" xfId="16740"/>
    <cellStyle name="Comma 4 2 24 21" xfId="16741"/>
    <cellStyle name="Comma 4 2 24 22" xfId="16742"/>
    <cellStyle name="Comma 4 2 24 3" xfId="16743"/>
    <cellStyle name="Comma 4 2 24 4" xfId="16744"/>
    <cellStyle name="Comma 4 2 24 5" xfId="16745"/>
    <cellStyle name="Comma 4 2 24 6" xfId="16746"/>
    <cellStyle name="Comma 4 2 24 7" xfId="16747"/>
    <cellStyle name="Comma 4 2 24 8" xfId="16748"/>
    <cellStyle name="Comma 4 2 24 9" xfId="16749"/>
    <cellStyle name="Comma 4 2 25" xfId="16750"/>
    <cellStyle name="Comma 4 2 25 10" xfId="16751"/>
    <cellStyle name="Comma 4 2 25 11" xfId="16752"/>
    <cellStyle name="Comma 4 2 25 12" xfId="16753"/>
    <cellStyle name="Comma 4 2 25 13" xfId="16754"/>
    <cellStyle name="Comma 4 2 25 14" xfId="16755"/>
    <cellStyle name="Comma 4 2 25 15" xfId="16756"/>
    <cellStyle name="Comma 4 2 25 16" xfId="16757"/>
    <cellStyle name="Comma 4 2 25 17" xfId="16758"/>
    <cellStyle name="Comma 4 2 25 18" xfId="16759"/>
    <cellStyle name="Comma 4 2 25 19" xfId="16760"/>
    <cellStyle name="Comma 4 2 25 2" xfId="16761"/>
    <cellStyle name="Comma 4 2 25 20" xfId="16762"/>
    <cellStyle name="Comma 4 2 25 21" xfId="16763"/>
    <cellStyle name="Comma 4 2 25 22" xfId="16764"/>
    <cellStyle name="Comma 4 2 25 3" xfId="16765"/>
    <cellStyle name="Comma 4 2 25 4" xfId="16766"/>
    <cellStyle name="Comma 4 2 25 5" xfId="16767"/>
    <cellStyle name="Comma 4 2 25 6" xfId="16768"/>
    <cellStyle name="Comma 4 2 25 7" xfId="16769"/>
    <cellStyle name="Comma 4 2 25 8" xfId="16770"/>
    <cellStyle name="Comma 4 2 25 9" xfId="16771"/>
    <cellStyle name="Comma 4 2 26" xfId="16772"/>
    <cellStyle name="Comma 4 2 27" xfId="16773"/>
    <cellStyle name="Comma 4 2 28" xfId="16774"/>
    <cellStyle name="Comma 4 2 29" xfId="16775"/>
    <cellStyle name="Comma 4 2 3" xfId="16776"/>
    <cellStyle name="Comma 4 2 3 10" xfId="16777"/>
    <cellStyle name="Comma 4 2 3 11" xfId="16778"/>
    <cellStyle name="Comma 4 2 3 12" xfId="16779"/>
    <cellStyle name="Comma 4 2 3 13" xfId="16780"/>
    <cellStyle name="Comma 4 2 3 14" xfId="16781"/>
    <cellStyle name="Comma 4 2 3 15" xfId="16782"/>
    <cellStyle name="Comma 4 2 3 16" xfId="16783"/>
    <cellStyle name="Comma 4 2 3 17" xfId="16784"/>
    <cellStyle name="Comma 4 2 3 18" xfId="16785"/>
    <cellStyle name="Comma 4 2 3 19" xfId="16786"/>
    <cellStyle name="Comma 4 2 3 2" xfId="16787"/>
    <cellStyle name="Comma 4 2 3 2 10" xfId="16788"/>
    <cellStyle name="Comma 4 2 3 2 10 10" xfId="16789"/>
    <cellStyle name="Comma 4 2 3 2 10 11" xfId="16790"/>
    <cellStyle name="Comma 4 2 3 2 10 12" xfId="16791"/>
    <cellStyle name="Comma 4 2 3 2 10 13" xfId="16792"/>
    <cellStyle name="Comma 4 2 3 2 10 14" xfId="16793"/>
    <cellStyle name="Comma 4 2 3 2 10 15" xfId="16794"/>
    <cellStyle name="Comma 4 2 3 2 10 16" xfId="16795"/>
    <cellStyle name="Comma 4 2 3 2 10 17" xfId="16796"/>
    <cellStyle name="Comma 4 2 3 2 10 18" xfId="16797"/>
    <cellStyle name="Comma 4 2 3 2 10 19" xfId="16798"/>
    <cellStyle name="Comma 4 2 3 2 10 2" xfId="16799"/>
    <cellStyle name="Comma 4 2 3 2 10 20" xfId="16800"/>
    <cellStyle name="Comma 4 2 3 2 10 21" xfId="16801"/>
    <cellStyle name="Comma 4 2 3 2 10 22" xfId="16802"/>
    <cellStyle name="Comma 4 2 3 2 10 3" xfId="16803"/>
    <cellStyle name="Comma 4 2 3 2 10 4" xfId="16804"/>
    <cellStyle name="Comma 4 2 3 2 10 5" xfId="16805"/>
    <cellStyle name="Comma 4 2 3 2 10 6" xfId="16806"/>
    <cellStyle name="Comma 4 2 3 2 10 7" xfId="16807"/>
    <cellStyle name="Comma 4 2 3 2 10 8" xfId="16808"/>
    <cellStyle name="Comma 4 2 3 2 10 9" xfId="16809"/>
    <cellStyle name="Comma 4 2 3 2 11" xfId="16810"/>
    <cellStyle name="Comma 4 2 3 2 11 10" xfId="16811"/>
    <cellStyle name="Comma 4 2 3 2 11 11" xfId="16812"/>
    <cellStyle name="Comma 4 2 3 2 11 12" xfId="16813"/>
    <cellStyle name="Comma 4 2 3 2 11 13" xfId="16814"/>
    <cellStyle name="Comma 4 2 3 2 11 14" xfId="16815"/>
    <cellStyle name="Comma 4 2 3 2 11 15" xfId="16816"/>
    <cellStyle name="Comma 4 2 3 2 11 16" xfId="16817"/>
    <cellStyle name="Comma 4 2 3 2 11 17" xfId="16818"/>
    <cellStyle name="Comma 4 2 3 2 11 18" xfId="16819"/>
    <cellStyle name="Comma 4 2 3 2 11 19" xfId="16820"/>
    <cellStyle name="Comma 4 2 3 2 11 2" xfId="16821"/>
    <cellStyle name="Comma 4 2 3 2 11 20" xfId="16822"/>
    <cellStyle name="Comma 4 2 3 2 11 21" xfId="16823"/>
    <cellStyle name="Comma 4 2 3 2 11 22" xfId="16824"/>
    <cellStyle name="Comma 4 2 3 2 11 3" xfId="16825"/>
    <cellStyle name="Comma 4 2 3 2 11 4" xfId="16826"/>
    <cellStyle name="Comma 4 2 3 2 11 5" xfId="16827"/>
    <cellStyle name="Comma 4 2 3 2 11 6" xfId="16828"/>
    <cellStyle name="Comma 4 2 3 2 11 7" xfId="16829"/>
    <cellStyle name="Comma 4 2 3 2 11 8" xfId="16830"/>
    <cellStyle name="Comma 4 2 3 2 11 9" xfId="16831"/>
    <cellStyle name="Comma 4 2 3 2 12" xfId="16832"/>
    <cellStyle name="Comma 4 2 3 2 12 10" xfId="16833"/>
    <cellStyle name="Comma 4 2 3 2 12 11" xfId="16834"/>
    <cellStyle name="Comma 4 2 3 2 12 12" xfId="16835"/>
    <cellStyle name="Comma 4 2 3 2 12 13" xfId="16836"/>
    <cellStyle name="Comma 4 2 3 2 12 14" xfId="16837"/>
    <cellStyle name="Comma 4 2 3 2 12 15" xfId="16838"/>
    <cellStyle name="Comma 4 2 3 2 12 16" xfId="16839"/>
    <cellStyle name="Comma 4 2 3 2 12 17" xfId="16840"/>
    <cellStyle name="Comma 4 2 3 2 12 18" xfId="16841"/>
    <cellStyle name="Comma 4 2 3 2 12 19" xfId="16842"/>
    <cellStyle name="Comma 4 2 3 2 12 2" xfId="16843"/>
    <cellStyle name="Comma 4 2 3 2 12 20" xfId="16844"/>
    <cellStyle name="Comma 4 2 3 2 12 21" xfId="16845"/>
    <cellStyle name="Comma 4 2 3 2 12 22" xfId="16846"/>
    <cellStyle name="Comma 4 2 3 2 12 3" xfId="16847"/>
    <cellStyle name="Comma 4 2 3 2 12 4" xfId="16848"/>
    <cellStyle name="Comma 4 2 3 2 12 5" xfId="16849"/>
    <cellStyle name="Comma 4 2 3 2 12 6" xfId="16850"/>
    <cellStyle name="Comma 4 2 3 2 12 7" xfId="16851"/>
    <cellStyle name="Comma 4 2 3 2 12 8" xfId="16852"/>
    <cellStyle name="Comma 4 2 3 2 12 9" xfId="16853"/>
    <cellStyle name="Comma 4 2 3 2 13" xfId="16854"/>
    <cellStyle name="Comma 4 2 3 2 13 10" xfId="16855"/>
    <cellStyle name="Comma 4 2 3 2 13 11" xfId="16856"/>
    <cellStyle name="Comma 4 2 3 2 13 12" xfId="16857"/>
    <cellStyle name="Comma 4 2 3 2 13 13" xfId="16858"/>
    <cellStyle name="Comma 4 2 3 2 13 14" xfId="16859"/>
    <cellStyle name="Comma 4 2 3 2 13 15" xfId="16860"/>
    <cellStyle name="Comma 4 2 3 2 13 16" xfId="16861"/>
    <cellStyle name="Comma 4 2 3 2 13 17" xfId="16862"/>
    <cellStyle name="Comma 4 2 3 2 13 18" xfId="16863"/>
    <cellStyle name="Comma 4 2 3 2 13 19" xfId="16864"/>
    <cellStyle name="Comma 4 2 3 2 13 2" xfId="16865"/>
    <cellStyle name="Comma 4 2 3 2 13 20" xfId="16866"/>
    <cellStyle name="Comma 4 2 3 2 13 21" xfId="16867"/>
    <cellStyle name="Comma 4 2 3 2 13 22" xfId="16868"/>
    <cellStyle name="Comma 4 2 3 2 13 3" xfId="16869"/>
    <cellStyle name="Comma 4 2 3 2 13 4" xfId="16870"/>
    <cellStyle name="Comma 4 2 3 2 13 5" xfId="16871"/>
    <cellStyle name="Comma 4 2 3 2 13 6" xfId="16872"/>
    <cellStyle name="Comma 4 2 3 2 13 7" xfId="16873"/>
    <cellStyle name="Comma 4 2 3 2 13 8" xfId="16874"/>
    <cellStyle name="Comma 4 2 3 2 13 9" xfId="16875"/>
    <cellStyle name="Comma 4 2 3 2 14" xfId="16876"/>
    <cellStyle name="Comma 4 2 3 2 14 10" xfId="16877"/>
    <cellStyle name="Comma 4 2 3 2 14 11" xfId="16878"/>
    <cellStyle name="Comma 4 2 3 2 14 12" xfId="16879"/>
    <cellStyle name="Comma 4 2 3 2 14 13" xfId="16880"/>
    <cellStyle name="Comma 4 2 3 2 14 14" xfId="16881"/>
    <cellStyle name="Comma 4 2 3 2 14 15" xfId="16882"/>
    <cellStyle name="Comma 4 2 3 2 14 16" xfId="16883"/>
    <cellStyle name="Comma 4 2 3 2 14 17" xfId="16884"/>
    <cellStyle name="Comma 4 2 3 2 14 18" xfId="16885"/>
    <cellStyle name="Comma 4 2 3 2 14 19" xfId="16886"/>
    <cellStyle name="Comma 4 2 3 2 14 2" xfId="16887"/>
    <cellStyle name="Comma 4 2 3 2 14 20" xfId="16888"/>
    <cellStyle name="Comma 4 2 3 2 14 21" xfId="16889"/>
    <cellStyle name="Comma 4 2 3 2 14 22" xfId="16890"/>
    <cellStyle name="Comma 4 2 3 2 14 3" xfId="16891"/>
    <cellStyle name="Comma 4 2 3 2 14 4" xfId="16892"/>
    <cellStyle name="Comma 4 2 3 2 14 5" xfId="16893"/>
    <cellStyle name="Comma 4 2 3 2 14 6" xfId="16894"/>
    <cellStyle name="Comma 4 2 3 2 14 7" xfId="16895"/>
    <cellStyle name="Comma 4 2 3 2 14 8" xfId="16896"/>
    <cellStyle name="Comma 4 2 3 2 14 9" xfId="16897"/>
    <cellStyle name="Comma 4 2 3 2 15" xfId="16898"/>
    <cellStyle name="Comma 4 2 3 2 15 10" xfId="16899"/>
    <cellStyle name="Comma 4 2 3 2 15 11" xfId="16900"/>
    <cellStyle name="Comma 4 2 3 2 15 12" xfId="16901"/>
    <cellStyle name="Comma 4 2 3 2 15 13" xfId="16902"/>
    <cellStyle name="Comma 4 2 3 2 15 14" xfId="16903"/>
    <cellStyle name="Comma 4 2 3 2 15 15" xfId="16904"/>
    <cellStyle name="Comma 4 2 3 2 15 16" xfId="16905"/>
    <cellStyle name="Comma 4 2 3 2 15 17" xfId="16906"/>
    <cellStyle name="Comma 4 2 3 2 15 18" xfId="16907"/>
    <cellStyle name="Comma 4 2 3 2 15 19" xfId="16908"/>
    <cellStyle name="Comma 4 2 3 2 15 2" xfId="16909"/>
    <cellStyle name="Comma 4 2 3 2 15 20" xfId="16910"/>
    <cellStyle name="Comma 4 2 3 2 15 21" xfId="16911"/>
    <cellStyle name="Comma 4 2 3 2 15 22" xfId="16912"/>
    <cellStyle name="Comma 4 2 3 2 15 3" xfId="16913"/>
    <cellStyle name="Comma 4 2 3 2 15 4" xfId="16914"/>
    <cellStyle name="Comma 4 2 3 2 15 5" xfId="16915"/>
    <cellStyle name="Comma 4 2 3 2 15 6" xfId="16916"/>
    <cellStyle name="Comma 4 2 3 2 15 7" xfId="16917"/>
    <cellStyle name="Comma 4 2 3 2 15 8" xfId="16918"/>
    <cellStyle name="Comma 4 2 3 2 15 9" xfId="16919"/>
    <cellStyle name="Comma 4 2 3 2 16" xfId="16920"/>
    <cellStyle name="Comma 4 2 3 2 16 10" xfId="16921"/>
    <cellStyle name="Comma 4 2 3 2 16 11" xfId="16922"/>
    <cellStyle name="Comma 4 2 3 2 16 12" xfId="16923"/>
    <cellStyle name="Comma 4 2 3 2 16 13" xfId="16924"/>
    <cellStyle name="Comma 4 2 3 2 16 14" xfId="16925"/>
    <cellStyle name="Comma 4 2 3 2 16 15" xfId="16926"/>
    <cellStyle name="Comma 4 2 3 2 16 16" xfId="16927"/>
    <cellStyle name="Comma 4 2 3 2 16 17" xfId="16928"/>
    <cellStyle name="Comma 4 2 3 2 16 18" xfId="16929"/>
    <cellStyle name="Comma 4 2 3 2 16 19" xfId="16930"/>
    <cellStyle name="Comma 4 2 3 2 16 2" xfId="16931"/>
    <cellStyle name="Comma 4 2 3 2 16 20" xfId="16932"/>
    <cellStyle name="Comma 4 2 3 2 16 21" xfId="16933"/>
    <cellStyle name="Comma 4 2 3 2 16 22" xfId="16934"/>
    <cellStyle name="Comma 4 2 3 2 16 3" xfId="16935"/>
    <cellStyle name="Comma 4 2 3 2 16 4" xfId="16936"/>
    <cellStyle name="Comma 4 2 3 2 16 5" xfId="16937"/>
    <cellStyle name="Comma 4 2 3 2 16 6" xfId="16938"/>
    <cellStyle name="Comma 4 2 3 2 16 7" xfId="16939"/>
    <cellStyle name="Comma 4 2 3 2 16 8" xfId="16940"/>
    <cellStyle name="Comma 4 2 3 2 16 9" xfId="16941"/>
    <cellStyle name="Comma 4 2 3 2 17" xfId="16942"/>
    <cellStyle name="Comma 4 2 3 2 17 10" xfId="16943"/>
    <cellStyle name="Comma 4 2 3 2 17 11" xfId="16944"/>
    <cellStyle name="Comma 4 2 3 2 17 12" xfId="16945"/>
    <cellStyle name="Comma 4 2 3 2 17 13" xfId="16946"/>
    <cellStyle name="Comma 4 2 3 2 17 14" xfId="16947"/>
    <cellStyle name="Comma 4 2 3 2 17 15" xfId="16948"/>
    <cellStyle name="Comma 4 2 3 2 17 16" xfId="16949"/>
    <cellStyle name="Comma 4 2 3 2 17 17" xfId="16950"/>
    <cellStyle name="Comma 4 2 3 2 17 18" xfId="16951"/>
    <cellStyle name="Comma 4 2 3 2 17 19" xfId="16952"/>
    <cellStyle name="Comma 4 2 3 2 17 2" xfId="16953"/>
    <cellStyle name="Comma 4 2 3 2 17 20" xfId="16954"/>
    <cellStyle name="Comma 4 2 3 2 17 21" xfId="16955"/>
    <cellStyle name="Comma 4 2 3 2 17 22" xfId="16956"/>
    <cellStyle name="Comma 4 2 3 2 17 3" xfId="16957"/>
    <cellStyle name="Comma 4 2 3 2 17 4" xfId="16958"/>
    <cellStyle name="Comma 4 2 3 2 17 5" xfId="16959"/>
    <cellStyle name="Comma 4 2 3 2 17 6" xfId="16960"/>
    <cellStyle name="Comma 4 2 3 2 17 7" xfId="16961"/>
    <cellStyle name="Comma 4 2 3 2 17 8" xfId="16962"/>
    <cellStyle name="Comma 4 2 3 2 17 9" xfId="16963"/>
    <cellStyle name="Comma 4 2 3 2 18" xfId="16964"/>
    <cellStyle name="Comma 4 2 3 2 18 10" xfId="16965"/>
    <cellStyle name="Comma 4 2 3 2 18 11" xfId="16966"/>
    <cellStyle name="Comma 4 2 3 2 18 12" xfId="16967"/>
    <cellStyle name="Comma 4 2 3 2 18 13" xfId="16968"/>
    <cellStyle name="Comma 4 2 3 2 18 14" xfId="16969"/>
    <cellStyle name="Comma 4 2 3 2 18 15" xfId="16970"/>
    <cellStyle name="Comma 4 2 3 2 18 16" xfId="16971"/>
    <cellStyle name="Comma 4 2 3 2 18 17" xfId="16972"/>
    <cellStyle name="Comma 4 2 3 2 18 18" xfId="16973"/>
    <cellStyle name="Comma 4 2 3 2 18 19" xfId="16974"/>
    <cellStyle name="Comma 4 2 3 2 18 2" xfId="16975"/>
    <cellStyle name="Comma 4 2 3 2 18 20" xfId="16976"/>
    <cellStyle name="Comma 4 2 3 2 18 21" xfId="16977"/>
    <cellStyle name="Comma 4 2 3 2 18 22" xfId="16978"/>
    <cellStyle name="Comma 4 2 3 2 18 3" xfId="16979"/>
    <cellStyle name="Comma 4 2 3 2 18 4" xfId="16980"/>
    <cellStyle name="Comma 4 2 3 2 18 5" xfId="16981"/>
    <cellStyle name="Comma 4 2 3 2 18 6" xfId="16982"/>
    <cellStyle name="Comma 4 2 3 2 18 7" xfId="16983"/>
    <cellStyle name="Comma 4 2 3 2 18 8" xfId="16984"/>
    <cellStyle name="Comma 4 2 3 2 18 9" xfId="16985"/>
    <cellStyle name="Comma 4 2 3 2 19" xfId="16986"/>
    <cellStyle name="Comma 4 2 3 2 19 10" xfId="16987"/>
    <cellStyle name="Comma 4 2 3 2 19 11" xfId="16988"/>
    <cellStyle name="Comma 4 2 3 2 19 12" xfId="16989"/>
    <cellStyle name="Comma 4 2 3 2 19 13" xfId="16990"/>
    <cellStyle name="Comma 4 2 3 2 19 14" xfId="16991"/>
    <cellStyle name="Comma 4 2 3 2 19 15" xfId="16992"/>
    <cellStyle name="Comma 4 2 3 2 19 16" xfId="16993"/>
    <cellStyle name="Comma 4 2 3 2 19 17" xfId="16994"/>
    <cellStyle name="Comma 4 2 3 2 19 18" xfId="16995"/>
    <cellStyle name="Comma 4 2 3 2 19 19" xfId="16996"/>
    <cellStyle name="Comma 4 2 3 2 19 2" xfId="16997"/>
    <cellStyle name="Comma 4 2 3 2 19 20" xfId="16998"/>
    <cellStyle name="Comma 4 2 3 2 19 21" xfId="16999"/>
    <cellStyle name="Comma 4 2 3 2 19 22" xfId="17000"/>
    <cellStyle name="Comma 4 2 3 2 19 3" xfId="17001"/>
    <cellStyle name="Comma 4 2 3 2 19 4" xfId="17002"/>
    <cellStyle name="Comma 4 2 3 2 19 5" xfId="17003"/>
    <cellStyle name="Comma 4 2 3 2 19 6" xfId="17004"/>
    <cellStyle name="Comma 4 2 3 2 19 7" xfId="17005"/>
    <cellStyle name="Comma 4 2 3 2 19 8" xfId="17006"/>
    <cellStyle name="Comma 4 2 3 2 19 9" xfId="17007"/>
    <cellStyle name="Comma 4 2 3 2 2" xfId="17008"/>
    <cellStyle name="Comma 4 2 3 2 2 10" xfId="17009"/>
    <cellStyle name="Comma 4 2 3 2 2 11" xfId="17010"/>
    <cellStyle name="Comma 4 2 3 2 2 12" xfId="17011"/>
    <cellStyle name="Comma 4 2 3 2 2 13" xfId="17012"/>
    <cellStyle name="Comma 4 2 3 2 2 14" xfId="17013"/>
    <cellStyle name="Comma 4 2 3 2 2 15" xfId="17014"/>
    <cellStyle name="Comma 4 2 3 2 2 16" xfId="17015"/>
    <cellStyle name="Comma 4 2 3 2 2 17" xfId="17016"/>
    <cellStyle name="Comma 4 2 3 2 2 18" xfId="17017"/>
    <cellStyle name="Comma 4 2 3 2 2 19" xfId="17018"/>
    <cellStyle name="Comma 4 2 3 2 2 2" xfId="17019"/>
    <cellStyle name="Comma 4 2 3 2 2 20" xfId="17020"/>
    <cellStyle name="Comma 4 2 3 2 2 21" xfId="17021"/>
    <cellStyle name="Comma 4 2 3 2 2 22" xfId="17022"/>
    <cellStyle name="Comma 4 2 3 2 2 23" xfId="17023"/>
    <cellStyle name="Comma 4 2 3 2 2 24" xfId="17024"/>
    <cellStyle name="Comma 4 2 3 2 2 25" xfId="17025"/>
    <cellStyle name="Comma 4 2 3 2 2 26" xfId="17026"/>
    <cellStyle name="Comma 4 2 3 2 2 27" xfId="17027"/>
    <cellStyle name="Comma 4 2 3 2 2 28" xfId="17028"/>
    <cellStyle name="Comma 4 2 3 2 2 29" xfId="17029"/>
    <cellStyle name="Comma 4 2 3 2 2 3" xfId="17030"/>
    <cellStyle name="Comma 4 2 3 2 2 30" xfId="17031"/>
    <cellStyle name="Comma 4 2 3 2 2 31" xfId="17032"/>
    <cellStyle name="Comma 4 2 3 2 2 32" xfId="17033"/>
    <cellStyle name="Comma 4 2 3 2 2 33" xfId="17034"/>
    <cellStyle name="Comma 4 2 3 2 2 34" xfId="17035"/>
    <cellStyle name="Comma 4 2 3 2 2 35" xfId="17036"/>
    <cellStyle name="Comma 4 2 3 2 2 36" xfId="17037"/>
    <cellStyle name="Comma 4 2 3 2 2 37" xfId="17038"/>
    <cellStyle name="Comma 4 2 3 2 2 38" xfId="17039"/>
    <cellStyle name="Comma 4 2 3 2 2 39" xfId="17040"/>
    <cellStyle name="Comma 4 2 3 2 2 4" xfId="17041"/>
    <cellStyle name="Comma 4 2 3 2 2 40" xfId="17042"/>
    <cellStyle name="Comma 4 2 3 2 2 5" xfId="17043"/>
    <cellStyle name="Comma 4 2 3 2 2 6" xfId="17044"/>
    <cellStyle name="Comma 4 2 3 2 2 7" xfId="17045"/>
    <cellStyle name="Comma 4 2 3 2 2 8" xfId="17046"/>
    <cellStyle name="Comma 4 2 3 2 2 9" xfId="17047"/>
    <cellStyle name="Comma 4 2 3 2 20" xfId="17048"/>
    <cellStyle name="Comma 4 2 3 2 21" xfId="17049"/>
    <cellStyle name="Comma 4 2 3 2 22" xfId="17050"/>
    <cellStyle name="Comma 4 2 3 2 23" xfId="17051"/>
    <cellStyle name="Comma 4 2 3 2 24" xfId="17052"/>
    <cellStyle name="Comma 4 2 3 2 25" xfId="17053"/>
    <cellStyle name="Comma 4 2 3 2 26" xfId="17054"/>
    <cellStyle name="Comma 4 2 3 2 27" xfId="17055"/>
    <cellStyle name="Comma 4 2 3 2 28" xfId="17056"/>
    <cellStyle name="Comma 4 2 3 2 29" xfId="17057"/>
    <cellStyle name="Comma 4 2 3 2 3" xfId="17058"/>
    <cellStyle name="Comma 4 2 3 2 30" xfId="17059"/>
    <cellStyle name="Comma 4 2 3 2 31" xfId="17060"/>
    <cellStyle name="Comma 4 2 3 2 32" xfId="17061"/>
    <cellStyle name="Comma 4 2 3 2 33" xfId="17062"/>
    <cellStyle name="Comma 4 2 3 2 34" xfId="17063"/>
    <cellStyle name="Comma 4 2 3 2 35" xfId="17064"/>
    <cellStyle name="Comma 4 2 3 2 36" xfId="17065"/>
    <cellStyle name="Comma 4 2 3 2 37" xfId="17066"/>
    <cellStyle name="Comma 4 2 3 2 38" xfId="17067"/>
    <cellStyle name="Comma 4 2 3 2 39" xfId="17068"/>
    <cellStyle name="Comma 4 2 3 2 4" xfId="17069"/>
    <cellStyle name="Comma 4 2 3 2 40" xfId="17070"/>
    <cellStyle name="Comma 4 2 3 2 5" xfId="17071"/>
    <cellStyle name="Comma 4 2 3 2 6" xfId="17072"/>
    <cellStyle name="Comma 4 2 3 2 7" xfId="17073"/>
    <cellStyle name="Comma 4 2 3 2 8" xfId="17074"/>
    <cellStyle name="Comma 4 2 3 2 9" xfId="17075"/>
    <cellStyle name="Comma 4 2 3 2 9 10" xfId="17076"/>
    <cellStyle name="Comma 4 2 3 2 9 11" xfId="17077"/>
    <cellStyle name="Comma 4 2 3 2 9 12" xfId="17078"/>
    <cellStyle name="Comma 4 2 3 2 9 13" xfId="17079"/>
    <cellStyle name="Comma 4 2 3 2 9 14" xfId="17080"/>
    <cellStyle name="Comma 4 2 3 2 9 15" xfId="17081"/>
    <cellStyle name="Comma 4 2 3 2 9 16" xfId="17082"/>
    <cellStyle name="Comma 4 2 3 2 9 17" xfId="17083"/>
    <cellStyle name="Comma 4 2 3 2 9 18" xfId="17084"/>
    <cellStyle name="Comma 4 2 3 2 9 19" xfId="17085"/>
    <cellStyle name="Comma 4 2 3 2 9 2" xfId="17086"/>
    <cellStyle name="Comma 4 2 3 2 9 20" xfId="17087"/>
    <cellStyle name="Comma 4 2 3 2 9 21" xfId="17088"/>
    <cellStyle name="Comma 4 2 3 2 9 22" xfId="17089"/>
    <cellStyle name="Comma 4 2 3 2 9 3" xfId="17090"/>
    <cellStyle name="Comma 4 2 3 2 9 4" xfId="17091"/>
    <cellStyle name="Comma 4 2 3 2 9 5" xfId="17092"/>
    <cellStyle name="Comma 4 2 3 2 9 6" xfId="17093"/>
    <cellStyle name="Comma 4 2 3 2 9 7" xfId="17094"/>
    <cellStyle name="Comma 4 2 3 2 9 8" xfId="17095"/>
    <cellStyle name="Comma 4 2 3 2 9 9" xfId="17096"/>
    <cellStyle name="Comma 4 2 3 20" xfId="17097"/>
    <cellStyle name="Comma 4 2 3 21" xfId="17098"/>
    <cellStyle name="Comma 4 2 3 22" xfId="17099"/>
    <cellStyle name="Comma 4 2 3 23" xfId="17100"/>
    <cellStyle name="Comma 4 2 3 24" xfId="17101"/>
    <cellStyle name="Comma 4 2 3 25" xfId="17102"/>
    <cellStyle name="Comma 4 2 3 26" xfId="17103"/>
    <cellStyle name="Comma 4 2 3 27" xfId="17104"/>
    <cellStyle name="Comma 4 2 3 28" xfId="17105"/>
    <cellStyle name="Comma 4 2 3 29" xfId="17106"/>
    <cellStyle name="Comma 4 2 3 3" xfId="17107"/>
    <cellStyle name="Comma 4 2 3 30" xfId="17108"/>
    <cellStyle name="Comma 4 2 3 31" xfId="17109"/>
    <cellStyle name="Comma 4 2 3 32" xfId="17110"/>
    <cellStyle name="Comma 4 2 3 33" xfId="17111"/>
    <cellStyle name="Comma 4 2 3 34" xfId="17112"/>
    <cellStyle name="Comma 4 2 3 35" xfId="17113"/>
    <cellStyle name="Comma 4 2 3 36" xfId="17114"/>
    <cellStyle name="Comma 4 2 3 37" xfId="17115"/>
    <cellStyle name="Comma 4 2 3 38" xfId="17116"/>
    <cellStyle name="Comma 4 2 3 39" xfId="17117"/>
    <cellStyle name="Comma 4 2 3 4" xfId="17118"/>
    <cellStyle name="Comma 4 2 3 40" xfId="17119"/>
    <cellStyle name="Comma 4 2 3 41" xfId="17120"/>
    <cellStyle name="Comma 4 2 3 42" xfId="17121"/>
    <cellStyle name="Comma 4 2 3 43" xfId="17122"/>
    <cellStyle name="Comma 4 2 3 44" xfId="17123"/>
    <cellStyle name="Comma 4 2 3 45" xfId="17124"/>
    <cellStyle name="Comma 4 2 3 5" xfId="17125"/>
    <cellStyle name="Comma 4 2 3 6" xfId="17126"/>
    <cellStyle name="Comma 4 2 3 7" xfId="17127"/>
    <cellStyle name="Comma 4 2 3 8" xfId="17128"/>
    <cellStyle name="Comma 4 2 3 9" xfId="17129"/>
    <cellStyle name="Comma 4 2 30" xfId="17130"/>
    <cellStyle name="Comma 4 2 31" xfId="17131"/>
    <cellStyle name="Comma 4 2 32" xfId="17132"/>
    <cellStyle name="Comma 4 2 33" xfId="17133"/>
    <cellStyle name="Comma 4 2 34" xfId="17134"/>
    <cellStyle name="Comma 4 2 35" xfId="17135"/>
    <cellStyle name="Comma 4 2 36" xfId="17136"/>
    <cellStyle name="Comma 4 2 37" xfId="17137"/>
    <cellStyle name="Comma 4 2 38" xfId="17138"/>
    <cellStyle name="Comma 4 2 39" xfId="17139"/>
    <cellStyle name="Comma 4 2 4" xfId="17140"/>
    <cellStyle name="Comma 4 2 4 10" xfId="17141"/>
    <cellStyle name="Comma 4 2 4 11" xfId="17142"/>
    <cellStyle name="Comma 4 2 4 12" xfId="17143"/>
    <cellStyle name="Comma 4 2 4 13" xfId="17144"/>
    <cellStyle name="Comma 4 2 4 14" xfId="17145"/>
    <cellStyle name="Comma 4 2 4 15" xfId="17146"/>
    <cellStyle name="Comma 4 2 4 16" xfId="17147"/>
    <cellStyle name="Comma 4 2 4 17" xfId="17148"/>
    <cellStyle name="Comma 4 2 4 18" xfId="17149"/>
    <cellStyle name="Comma 4 2 4 19" xfId="17150"/>
    <cellStyle name="Comma 4 2 4 2" xfId="17151"/>
    <cellStyle name="Comma 4 2 4 2 10" xfId="17152"/>
    <cellStyle name="Comma 4 2 4 2 10 10" xfId="17153"/>
    <cellStyle name="Comma 4 2 4 2 10 11" xfId="17154"/>
    <cellStyle name="Comma 4 2 4 2 10 12" xfId="17155"/>
    <cellStyle name="Comma 4 2 4 2 10 13" xfId="17156"/>
    <cellStyle name="Comma 4 2 4 2 10 14" xfId="17157"/>
    <cellStyle name="Comma 4 2 4 2 10 15" xfId="17158"/>
    <cellStyle name="Comma 4 2 4 2 10 16" xfId="17159"/>
    <cellStyle name="Comma 4 2 4 2 10 17" xfId="17160"/>
    <cellStyle name="Comma 4 2 4 2 10 18" xfId="17161"/>
    <cellStyle name="Comma 4 2 4 2 10 19" xfId="17162"/>
    <cellStyle name="Comma 4 2 4 2 10 2" xfId="17163"/>
    <cellStyle name="Comma 4 2 4 2 10 20" xfId="17164"/>
    <cellStyle name="Comma 4 2 4 2 10 21" xfId="17165"/>
    <cellStyle name="Comma 4 2 4 2 10 22" xfId="17166"/>
    <cellStyle name="Comma 4 2 4 2 10 3" xfId="17167"/>
    <cellStyle name="Comma 4 2 4 2 10 4" xfId="17168"/>
    <cellStyle name="Comma 4 2 4 2 10 5" xfId="17169"/>
    <cellStyle name="Comma 4 2 4 2 10 6" xfId="17170"/>
    <cellStyle name="Comma 4 2 4 2 10 7" xfId="17171"/>
    <cellStyle name="Comma 4 2 4 2 10 8" xfId="17172"/>
    <cellStyle name="Comma 4 2 4 2 10 9" xfId="17173"/>
    <cellStyle name="Comma 4 2 4 2 11" xfId="17174"/>
    <cellStyle name="Comma 4 2 4 2 11 10" xfId="17175"/>
    <cellStyle name="Comma 4 2 4 2 11 11" xfId="17176"/>
    <cellStyle name="Comma 4 2 4 2 11 12" xfId="17177"/>
    <cellStyle name="Comma 4 2 4 2 11 13" xfId="17178"/>
    <cellStyle name="Comma 4 2 4 2 11 14" xfId="17179"/>
    <cellStyle name="Comma 4 2 4 2 11 15" xfId="17180"/>
    <cellStyle name="Comma 4 2 4 2 11 16" xfId="17181"/>
    <cellStyle name="Comma 4 2 4 2 11 17" xfId="17182"/>
    <cellStyle name="Comma 4 2 4 2 11 18" xfId="17183"/>
    <cellStyle name="Comma 4 2 4 2 11 19" xfId="17184"/>
    <cellStyle name="Comma 4 2 4 2 11 2" xfId="17185"/>
    <cellStyle name="Comma 4 2 4 2 11 20" xfId="17186"/>
    <cellStyle name="Comma 4 2 4 2 11 21" xfId="17187"/>
    <cellStyle name="Comma 4 2 4 2 11 22" xfId="17188"/>
    <cellStyle name="Comma 4 2 4 2 11 3" xfId="17189"/>
    <cellStyle name="Comma 4 2 4 2 11 4" xfId="17190"/>
    <cellStyle name="Comma 4 2 4 2 11 5" xfId="17191"/>
    <cellStyle name="Comma 4 2 4 2 11 6" xfId="17192"/>
    <cellStyle name="Comma 4 2 4 2 11 7" xfId="17193"/>
    <cellStyle name="Comma 4 2 4 2 11 8" xfId="17194"/>
    <cellStyle name="Comma 4 2 4 2 11 9" xfId="17195"/>
    <cellStyle name="Comma 4 2 4 2 12" xfId="17196"/>
    <cellStyle name="Comma 4 2 4 2 12 10" xfId="17197"/>
    <cellStyle name="Comma 4 2 4 2 12 11" xfId="17198"/>
    <cellStyle name="Comma 4 2 4 2 12 12" xfId="17199"/>
    <cellStyle name="Comma 4 2 4 2 12 13" xfId="17200"/>
    <cellStyle name="Comma 4 2 4 2 12 14" xfId="17201"/>
    <cellStyle name="Comma 4 2 4 2 12 15" xfId="17202"/>
    <cellStyle name="Comma 4 2 4 2 12 16" xfId="17203"/>
    <cellStyle name="Comma 4 2 4 2 12 17" xfId="17204"/>
    <cellStyle name="Comma 4 2 4 2 12 18" xfId="17205"/>
    <cellStyle name="Comma 4 2 4 2 12 19" xfId="17206"/>
    <cellStyle name="Comma 4 2 4 2 12 2" xfId="17207"/>
    <cellStyle name="Comma 4 2 4 2 12 20" xfId="17208"/>
    <cellStyle name="Comma 4 2 4 2 12 21" xfId="17209"/>
    <cellStyle name="Comma 4 2 4 2 12 22" xfId="17210"/>
    <cellStyle name="Comma 4 2 4 2 12 3" xfId="17211"/>
    <cellStyle name="Comma 4 2 4 2 12 4" xfId="17212"/>
    <cellStyle name="Comma 4 2 4 2 12 5" xfId="17213"/>
    <cellStyle name="Comma 4 2 4 2 12 6" xfId="17214"/>
    <cellStyle name="Comma 4 2 4 2 12 7" xfId="17215"/>
    <cellStyle name="Comma 4 2 4 2 12 8" xfId="17216"/>
    <cellStyle name="Comma 4 2 4 2 12 9" xfId="17217"/>
    <cellStyle name="Comma 4 2 4 2 13" xfId="17218"/>
    <cellStyle name="Comma 4 2 4 2 13 10" xfId="17219"/>
    <cellStyle name="Comma 4 2 4 2 13 11" xfId="17220"/>
    <cellStyle name="Comma 4 2 4 2 13 12" xfId="17221"/>
    <cellStyle name="Comma 4 2 4 2 13 13" xfId="17222"/>
    <cellStyle name="Comma 4 2 4 2 13 14" xfId="17223"/>
    <cellStyle name="Comma 4 2 4 2 13 15" xfId="17224"/>
    <cellStyle name="Comma 4 2 4 2 13 16" xfId="17225"/>
    <cellStyle name="Comma 4 2 4 2 13 17" xfId="17226"/>
    <cellStyle name="Comma 4 2 4 2 13 18" xfId="17227"/>
    <cellStyle name="Comma 4 2 4 2 13 19" xfId="17228"/>
    <cellStyle name="Comma 4 2 4 2 13 2" xfId="17229"/>
    <cellStyle name="Comma 4 2 4 2 13 20" xfId="17230"/>
    <cellStyle name="Comma 4 2 4 2 13 21" xfId="17231"/>
    <cellStyle name="Comma 4 2 4 2 13 22" xfId="17232"/>
    <cellStyle name="Comma 4 2 4 2 13 3" xfId="17233"/>
    <cellStyle name="Comma 4 2 4 2 13 4" xfId="17234"/>
    <cellStyle name="Comma 4 2 4 2 13 5" xfId="17235"/>
    <cellStyle name="Comma 4 2 4 2 13 6" xfId="17236"/>
    <cellStyle name="Comma 4 2 4 2 13 7" xfId="17237"/>
    <cellStyle name="Comma 4 2 4 2 13 8" xfId="17238"/>
    <cellStyle name="Comma 4 2 4 2 13 9" xfId="17239"/>
    <cellStyle name="Comma 4 2 4 2 14" xfId="17240"/>
    <cellStyle name="Comma 4 2 4 2 14 10" xfId="17241"/>
    <cellStyle name="Comma 4 2 4 2 14 11" xfId="17242"/>
    <cellStyle name="Comma 4 2 4 2 14 12" xfId="17243"/>
    <cellStyle name="Comma 4 2 4 2 14 13" xfId="17244"/>
    <cellStyle name="Comma 4 2 4 2 14 14" xfId="17245"/>
    <cellStyle name="Comma 4 2 4 2 14 15" xfId="17246"/>
    <cellStyle name="Comma 4 2 4 2 14 16" xfId="17247"/>
    <cellStyle name="Comma 4 2 4 2 14 17" xfId="17248"/>
    <cellStyle name="Comma 4 2 4 2 14 18" xfId="17249"/>
    <cellStyle name="Comma 4 2 4 2 14 19" xfId="17250"/>
    <cellStyle name="Comma 4 2 4 2 14 2" xfId="17251"/>
    <cellStyle name="Comma 4 2 4 2 14 20" xfId="17252"/>
    <cellStyle name="Comma 4 2 4 2 14 21" xfId="17253"/>
    <cellStyle name="Comma 4 2 4 2 14 22" xfId="17254"/>
    <cellStyle name="Comma 4 2 4 2 14 3" xfId="17255"/>
    <cellStyle name="Comma 4 2 4 2 14 4" xfId="17256"/>
    <cellStyle name="Comma 4 2 4 2 14 5" xfId="17257"/>
    <cellStyle name="Comma 4 2 4 2 14 6" xfId="17258"/>
    <cellStyle name="Comma 4 2 4 2 14 7" xfId="17259"/>
    <cellStyle name="Comma 4 2 4 2 14 8" xfId="17260"/>
    <cellStyle name="Comma 4 2 4 2 14 9" xfId="17261"/>
    <cellStyle name="Comma 4 2 4 2 15" xfId="17262"/>
    <cellStyle name="Comma 4 2 4 2 15 10" xfId="17263"/>
    <cellStyle name="Comma 4 2 4 2 15 11" xfId="17264"/>
    <cellStyle name="Comma 4 2 4 2 15 12" xfId="17265"/>
    <cellStyle name="Comma 4 2 4 2 15 13" xfId="17266"/>
    <cellStyle name="Comma 4 2 4 2 15 14" xfId="17267"/>
    <cellStyle name="Comma 4 2 4 2 15 15" xfId="17268"/>
    <cellStyle name="Comma 4 2 4 2 15 16" xfId="17269"/>
    <cellStyle name="Comma 4 2 4 2 15 17" xfId="17270"/>
    <cellStyle name="Comma 4 2 4 2 15 18" xfId="17271"/>
    <cellStyle name="Comma 4 2 4 2 15 19" xfId="17272"/>
    <cellStyle name="Comma 4 2 4 2 15 2" xfId="17273"/>
    <cellStyle name="Comma 4 2 4 2 15 20" xfId="17274"/>
    <cellStyle name="Comma 4 2 4 2 15 21" xfId="17275"/>
    <cellStyle name="Comma 4 2 4 2 15 22" xfId="17276"/>
    <cellStyle name="Comma 4 2 4 2 15 3" xfId="17277"/>
    <cellStyle name="Comma 4 2 4 2 15 4" xfId="17278"/>
    <cellStyle name="Comma 4 2 4 2 15 5" xfId="17279"/>
    <cellStyle name="Comma 4 2 4 2 15 6" xfId="17280"/>
    <cellStyle name="Comma 4 2 4 2 15 7" xfId="17281"/>
    <cellStyle name="Comma 4 2 4 2 15 8" xfId="17282"/>
    <cellStyle name="Comma 4 2 4 2 15 9" xfId="17283"/>
    <cellStyle name="Comma 4 2 4 2 16" xfId="17284"/>
    <cellStyle name="Comma 4 2 4 2 16 10" xfId="17285"/>
    <cellStyle name="Comma 4 2 4 2 16 11" xfId="17286"/>
    <cellStyle name="Comma 4 2 4 2 16 12" xfId="17287"/>
    <cellStyle name="Comma 4 2 4 2 16 13" xfId="17288"/>
    <cellStyle name="Comma 4 2 4 2 16 14" xfId="17289"/>
    <cellStyle name="Comma 4 2 4 2 16 15" xfId="17290"/>
    <cellStyle name="Comma 4 2 4 2 16 16" xfId="17291"/>
    <cellStyle name="Comma 4 2 4 2 16 17" xfId="17292"/>
    <cellStyle name="Comma 4 2 4 2 16 18" xfId="17293"/>
    <cellStyle name="Comma 4 2 4 2 16 19" xfId="17294"/>
    <cellStyle name="Comma 4 2 4 2 16 2" xfId="17295"/>
    <cellStyle name="Comma 4 2 4 2 16 20" xfId="17296"/>
    <cellStyle name="Comma 4 2 4 2 16 21" xfId="17297"/>
    <cellStyle name="Comma 4 2 4 2 16 22" xfId="17298"/>
    <cellStyle name="Comma 4 2 4 2 16 3" xfId="17299"/>
    <cellStyle name="Comma 4 2 4 2 16 4" xfId="17300"/>
    <cellStyle name="Comma 4 2 4 2 16 5" xfId="17301"/>
    <cellStyle name="Comma 4 2 4 2 16 6" xfId="17302"/>
    <cellStyle name="Comma 4 2 4 2 16 7" xfId="17303"/>
    <cellStyle name="Comma 4 2 4 2 16 8" xfId="17304"/>
    <cellStyle name="Comma 4 2 4 2 16 9" xfId="17305"/>
    <cellStyle name="Comma 4 2 4 2 17" xfId="17306"/>
    <cellStyle name="Comma 4 2 4 2 17 10" xfId="17307"/>
    <cellStyle name="Comma 4 2 4 2 17 11" xfId="17308"/>
    <cellStyle name="Comma 4 2 4 2 17 12" xfId="17309"/>
    <cellStyle name="Comma 4 2 4 2 17 13" xfId="17310"/>
    <cellStyle name="Comma 4 2 4 2 17 14" xfId="17311"/>
    <cellStyle name="Comma 4 2 4 2 17 15" xfId="17312"/>
    <cellStyle name="Comma 4 2 4 2 17 16" xfId="17313"/>
    <cellStyle name="Comma 4 2 4 2 17 17" xfId="17314"/>
    <cellStyle name="Comma 4 2 4 2 17 18" xfId="17315"/>
    <cellStyle name="Comma 4 2 4 2 17 19" xfId="17316"/>
    <cellStyle name="Comma 4 2 4 2 17 2" xfId="17317"/>
    <cellStyle name="Comma 4 2 4 2 17 20" xfId="17318"/>
    <cellStyle name="Comma 4 2 4 2 17 21" xfId="17319"/>
    <cellStyle name="Comma 4 2 4 2 17 22" xfId="17320"/>
    <cellStyle name="Comma 4 2 4 2 17 3" xfId="17321"/>
    <cellStyle name="Comma 4 2 4 2 17 4" xfId="17322"/>
    <cellStyle name="Comma 4 2 4 2 17 5" xfId="17323"/>
    <cellStyle name="Comma 4 2 4 2 17 6" xfId="17324"/>
    <cellStyle name="Comma 4 2 4 2 17 7" xfId="17325"/>
    <cellStyle name="Comma 4 2 4 2 17 8" xfId="17326"/>
    <cellStyle name="Comma 4 2 4 2 17 9" xfId="17327"/>
    <cellStyle name="Comma 4 2 4 2 18" xfId="17328"/>
    <cellStyle name="Comma 4 2 4 2 18 10" xfId="17329"/>
    <cellStyle name="Comma 4 2 4 2 18 11" xfId="17330"/>
    <cellStyle name="Comma 4 2 4 2 18 12" xfId="17331"/>
    <cellStyle name="Comma 4 2 4 2 18 13" xfId="17332"/>
    <cellStyle name="Comma 4 2 4 2 18 14" xfId="17333"/>
    <cellStyle name="Comma 4 2 4 2 18 15" xfId="17334"/>
    <cellStyle name="Comma 4 2 4 2 18 16" xfId="17335"/>
    <cellStyle name="Comma 4 2 4 2 18 17" xfId="17336"/>
    <cellStyle name="Comma 4 2 4 2 18 18" xfId="17337"/>
    <cellStyle name="Comma 4 2 4 2 18 19" xfId="17338"/>
    <cellStyle name="Comma 4 2 4 2 18 2" xfId="17339"/>
    <cellStyle name="Comma 4 2 4 2 18 20" xfId="17340"/>
    <cellStyle name="Comma 4 2 4 2 18 21" xfId="17341"/>
    <cellStyle name="Comma 4 2 4 2 18 22" xfId="17342"/>
    <cellStyle name="Comma 4 2 4 2 18 3" xfId="17343"/>
    <cellStyle name="Comma 4 2 4 2 18 4" xfId="17344"/>
    <cellStyle name="Comma 4 2 4 2 18 5" xfId="17345"/>
    <cellStyle name="Comma 4 2 4 2 18 6" xfId="17346"/>
    <cellStyle name="Comma 4 2 4 2 18 7" xfId="17347"/>
    <cellStyle name="Comma 4 2 4 2 18 8" xfId="17348"/>
    <cellStyle name="Comma 4 2 4 2 18 9" xfId="17349"/>
    <cellStyle name="Comma 4 2 4 2 19" xfId="17350"/>
    <cellStyle name="Comma 4 2 4 2 19 10" xfId="17351"/>
    <cellStyle name="Comma 4 2 4 2 19 11" xfId="17352"/>
    <cellStyle name="Comma 4 2 4 2 19 12" xfId="17353"/>
    <cellStyle name="Comma 4 2 4 2 19 13" xfId="17354"/>
    <cellStyle name="Comma 4 2 4 2 19 14" xfId="17355"/>
    <cellStyle name="Comma 4 2 4 2 19 15" xfId="17356"/>
    <cellStyle name="Comma 4 2 4 2 19 16" xfId="17357"/>
    <cellStyle name="Comma 4 2 4 2 19 17" xfId="17358"/>
    <cellStyle name="Comma 4 2 4 2 19 18" xfId="17359"/>
    <cellStyle name="Comma 4 2 4 2 19 19" xfId="17360"/>
    <cellStyle name="Comma 4 2 4 2 19 2" xfId="17361"/>
    <cellStyle name="Comma 4 2 4 2 19 20" xfId="17362"/>
    <cellStyle name="Comma 4 2 4 2 19 21" xfId="17363"/>
    <cellStyle name="Comma 4 2 4 2 19 22" xfId="17364"/>
    <cellStyle name="Comma 4 2 4 2 19 3" xfId="17365"/>
    <cellStyle name="Comma 4 2 4 2 19 4" xfId="17366"/>
    <cellStyle name="Comma 4 2 4 2 19 5" xfId="17367"/>
    <cellStyle name="Comma 4 2 4 2 19 6" xfId="17368"/>
    <cellStyle name="Comma 4 2 4 2 19 7" xfId="17369"/>
    <cellStyle name="Comma 4 2 4 2 19 8" xfId="17370"/>
    <cellStyle name="Comma 4 2 4 2 19 9" xfId="17371"/>
    <cellStyle name="Comma 4 2 4 2 2" xfId="17372"/>
    <cellStyle name="Comma 4 2 4 2 20" xfId="17373"/>
    <cellStyle name="Comma 4 2 4 2 21" xfId="17374"/>
    <cellStyle name="Comma 4 2 4 2 22" xfId="17375"/>
    <cellStyle name="Comma 4 2 4 2 23" xfId="17376"/>
    <cellStyle name="Comma 4 2 4 2 24" xfId="17377"/>
    <cellStyle name="Comma 4 2 4 2 25" xfId="17378"/>
    <cellStyle name="Comma 4 2 4 2 26" xfId="17379"/>
    <cellStyle name="Comma 4 2 4 2 27" xfId="17380"/>
    <cellStyle name="Comma 4 2 4 2 28" xfId="17381"/>
    <cellStyle name="Comma 4 2 4 2 29" xfId="17382"/>
    <cellStyle name="Comma 4 2 4 2 3" xfId="17383"/>
    <cellStyle name="Comma 4 2 4 2 30" xfId="17384"/>
    <cellStyle name="Comma 4 2 4 2 31" xfId="17385"/>
    <cellStyle name="Comma 4 2 4 2 32" xfId="17386"/>
    <cellStyle name="Comma 4 2 4 2 33" xfId="17387"/>
    <cellStyle name="Comma 4 2 4 2 34" xfId="17388"/>
    <cellStyle name="Comma 4 2 4 2 35" xfId="17389"/>
    <cellStyle name="Comma 4 2 4 2 36" xfId="17390"/>
    <cellStyle name="Comma 4 2 4 2 37" xfId="17391"/>
    <cellStyle name="Comma 4 2 4 2 38" xfId="17392"/>
    <cellStyle name="Comma 4 2 4 2 39" xfId="17393"/>
    <cellStyle name="Comma 4 2 4 2 4" xfId="17394"/>
    <cellStyle name="Comma 4 2 4 2 40" xfId="17395"/>
    <cellStyle name="Comma 4 2 4 2 5" xfId="17396"/>
    <cellStyle name="Comma 4 2 4 2 6" xfId="17397"/>
    <cellStyle name="Comma 4 2 4 2 7" xfId="17398"/>
    <cellStyle name="Comma 4 2 4 2 8" xfId="17399"/>
    <cellStyle name="Comma 4 2 4 2 9" xfId="17400"/>
    <cellStyle name="Comma 4 2 4 2 9 10" xfId="17401"/>
    <cellStyle name="Comma 4 2 4 2 9 11" xfId="17402"/>
    <cellStyle name="Comma 4 2 4 2 9 12" xfId="17403"/>
    <cellStyle name="Comma 4 2 4 2 9 13" xfId="17404"/>
    <cellStyle name="Comma 4 2 4 2 9 14" xfId="17405"/>
    <cellStyle name="Comma 4 2 4 2 9 15" xfId="17406"/>
    <cellStyle name="Comma 4 2 4 2 9 16" xfId="17407"/>
    <cellStyle name="Comma 4 2 4 2 9 17" xfId="17408"/>
    <cellStyle name="Comma 4 2 4 2 9 18" xfId="17409"/>
    <cellStyle name="Comma 4 2 4 2 9 19" xfId="17410"/>
    <cellStyle name="Comma 4 2 4 2 9 2" xfId="17411"/>
    <cellStyle name="Comma 4 2 4 2 9 20" xfId="17412"/>
    <cellStyle name="Comma 4 2 4 2 9 21" xfId="17413"/>
    <cellStyle name="Comma 4 2 4 2 9 22" xfId="17414"/>
    <cellStyle name="Comma 4 2 4 2 9 3" xfId="17415"/>
    <cellStyle name="Comma 4 2 4 2 9 4" xfId="17416"/>
    <cellStyle name="Comma 4 2 4 2 9 5" xfId="17417"/>
    <cellStyle name="Comma 4 2 4 2 9 6" xfId="17418"/>
    <cellStyle name="Comma 4 2 4 2 9 7" xfId="17419"/>
    <cellStyle name="Comma 4 2 4 2 9 8" xfId="17420"/>
    <cellStyle name="Comma 4 2 4 2 9 9" xfId="17421"/>
    <cellStyle name="Comma 4 2 4 20" xfId="17422"/>
    <cellStyle name="Comma 4 2 4 21" xfId="17423"/>
    <cellStyle name="Comma 4 2 4 22" xfId="17424"/>
    <cellStyle name="Comma 4 2 4 23" xfId="17425"/>
    <cellStyle name="Comma 4 2 4 24" xfId="17426"/>
    <cellStyle name="Comma 4 2 4 25" xfId="17427"/>
    <cellStyle name="Comma 4 2 4 26" xfId="17428"/>
    <cellStyle name="Comma 4 2 4 27" xfId="17429"/>
    <cellStyle name="Comma 4 2 4 28" xfId="17430"/>
    <cellStyle name="Comma 4 2 4 29" xfId="17431"/>
    <cellStyle name="Comma 4 2 4 3" xfId="17432"/>
    <cellStyle name="Comma 4 2 4 30" xfId="17433"/>
    <cellStyle name="Comma 4 2 4 31" xfId="17434"/>
    <cellStyle name="Comma 4 2 4 32" xfId="17435"/>
    <cellStyle name="Comma 4 2 4 33" xfId="17436"/>
    <cellStyle name="Comma 4 2 4 34" xfId="17437"/>
    <cellStyle name="Comma 4 2 4 35" xfId="17438"/>
    <cellStyle name="Comma 4 2 4 36" xfId="17439"/>
    <cellStyle name="Comma 4 2 4 37" xfId="17440"/>
    <cellStyle name="Comma 4 2 4 38" xfId="17441"/>
    <cellStyle name="Comma 4 2 4 39" xfId="17442"/>
    <cellStyle name="Comma 4 2 4 4" xfId="17443"/>
    <cellStyle name="Comma 4 2 4 40" xfId="17444"/>
    <cellStyle name="Comma 4 2 4 5" xfId="17445"/>
    <cellStyle name="Comma 4 2 4 6" xfId="17446"/>
    <cellStyle name="Comma 4 2 4 7" xfId="17447"/>
    <cellStyle name="Comma 4 2 4 8" xfId="17448"/>
    <cellStyle name="Comma 4 2 4 9" xfId="17449"/>
    <cellStyle name="Comma 4 2 40" xfId="17450"/>
    <cellStyle name="Comma 4 2 41" xfId="17451"/>
    <cellStyle name="Comma 4 2 42" xfId="17452"/>
    <cellStyle name="Comma 4 2 43" xfId="17453"/>
    <cellStyle name="Comma 4 2 44" xfId="17454"/>
    <cellStyle name="Comma 4 2 45" xfId="17455"/>
    <cellStyle name="Comma 4 2 46" xfId="17456"/>
    <cellStyle name="Comma 4 2 5" xfId="17457"/>
    <cellStyle name="Comma 4 2 5 10" xfId="17458"/>
    <cellStyle name="Comma 4 2 5 10 10" xfId="17459"/>
    <cellStyle name="Comma 4 2 5 10 11" xfId="17460"/>
    <cellStyle name="Comma 4 2 5 10 12" xfId="17461"/>
    <cellStyle name="Comma 4 2 5 10 13" xfId="17462"/>
    <cellStyle name="Comma 4 2 5 10 14" xfId="17463"/>
    <cellStyle name="Comma 4 2 5 10 15" xfId="17464"/>
    <cellStyle name="Comma 4 2 5 10 16" xfId="17465"/>
    <cellStyle name="Comma 4 2 5 10 17" xfId="17466"/>
    <cellStyle name="Comma 4 2 5 10 18" xfId="17467"/>
    <cellStyle name="Comma 4 2 5 10 19" xfId="17468"/>
    <cellStyle name="Comma 4 2 5 10 2" xfId="17469"/>
    <cellStyle name="Comma 4 2 5 10 20" xfId="17470"/>
    <cellStyle name="Comma 4 2 5 10 21" xfId="17471"/>
    <cellStyle name="Comma 4 2 5 10 22" xfId="17472"/>
    <cellStyle name="Comma 4 2 5 10 3" xfId="17473"/>
    <cellStyle name="Comma 4 2 5 10 4" xfId="17474"/>
    <cellStyle name="Comma 4 2 5 10 5" xfId="17475"/>
    <cellStyle name="Comma 4 2 5 10 6" xfId="17476"/>
    <cellStyle name="Comma 4 2 5 10 7" xfId="17477"/>
    <cellStyle name="Comma 4 2 5 10 8" xfId="17478"/>
    <cellStyle name="Comma 4 2 5 10 9" xfId="17479"/>
    <cellStyle name="Comma 4 2 5 11" xfId="17480"/>
    <cellStyle name="Comma 4 2 5 11 10" xfId="17481"/>
    <cellStyle name="Comma 4 2 5 11 11" xfId="17482"/>
    <cellStyle name="Comma 4 2 5 11 12" xfId="17483"/>
    <cellStyle name="Comma 4 2 5 11 13" xfId="17484"/>
    <cellStyle name="Comma 4 2 5 11 14" xfId="17485"/>
    <cellStyle name="Comma 4 2 5 11 15" xfId="17486"/>
    <cellStyle name="Comma 4 2 5 11 16" xfId="17487"/>
    <cellStyle name="Comma 4 2 5 11 17" xfId="17488"/>
    <cellStyle name="Comma 4 2 5 11 18" xfId="17489"/>
    <cellStyle name="Comma 4 2 5 11 19" xfId="17490"/>
    <cellStyle name="Comma 4 2 5 11 2" xfId="17491"/>
    <cellStyle name="Comma 4 2 5 11 20" xfId="17492"/>
    <cellStyle name="Comma 4 2 5 11 21" xfId="17493"/>
    <cellStyle name="Comma 4 2 5 11 22" xfId="17494"/>
    <cellStyle name="Comma 4 2 5 11 3" xfId="17495"/>
    <cellStyle name="Comma 4 2 5 11 4" xfId="17496"/>
    <cellStyle name="Comma 4 2 5 11 5" xfId="17497"/>
    <cellStyle name="Comma 4 2 5 11 6" xfId="17498"/>
    <cellStyle name="Comma 4 2 5 11 7" xfId="17499"/>
    <cellStyle name="Comma 4 2 5 11 8" xfId="17500"/>
    <cellStyle name="Comma 4 2 5 11 9" xfId="17501"/>
    <cellStyle name="Comma 4 2 5 12" xfId="17502"/>
    <cellStyle name="Comma 4 2 5 12 10" xfId="17503"/>
    <cellStyle name="Comma 4 2 5 12 11" xfId="17504"/>
    <cellStyle name="Comma 4 2 5 12 12" xfId="17505"/>
    <cellStyle name="Comma 4 2 5 12 13" xfId="17506"/>
    <cellStyle name="Comma 4 2 5 12 14" xfId="17507"/>
    <cellStyle name="Comma 4 2 5 12 15" xfId="17508"/>
    <cellStyle name="Comma 4 2 5 12 16" xfId="17509"/>
    <cellStyle name="Comma 4 2 5 12 17" xfId="17510"/>
    <cellStyle name="Comma 4 2 5 12 18" xfId="17511"/>
    <cellStyle name="Comma 4 2 5 12 19" xfId="17512"/>
    <cellStyle name="Comma 4 2 5 12 2" xfId="17513"/>
    <cellStyle name="Comma 4 2 5 12 20" xfId="17514"/>
    <cellStyle name="Comma 4 2 5 12 21" xfId="17515"/>
    <cellStyle name="Comma 4 2 5 12 22" xfId="17516"/>
    <cellStyle name="Comma 4 2 5 12 3" xfId="17517"/>
    <cellStyle name="Comma 4 2 5 12 4" xfId="17518"/>
    <cellStyle name="Comma 4 2 5 12 5" xfId="17519"/>
    <cellStyle name="Comma 4 2 5 12 6" xfId="17520"/>
    <cellStyle name="Comma 4 2 5 12 7" xfId="17521"/>
    <cellStyle name="Comma 4 2 5 12 8" xfId="17522"/>
    <cellStyle name="Comma 4 2 5 12 9" xfId="17523"/>
    <cellStyle name="Comma 4 2 5 13" xfId="17524"/>
    <cellStyle name="Comma 4 2 5 14" xfId="17525"/>
    <cellStyle name="Comma 4 2 5 15" xfId="17526"/>
    <cellStyle name="Comma 4 2 5 16" xfId="17527"/>
    <cellStyle name="Comma 4 2 5 17" xfId="17528"/>
    <cellStyle name="Comma 4 2 5 18" xfId="17529"/>
    <cellStyle name="Comma 4 2 5 19" xfId="17530"/>
    <cellStyle name="Comma 4 2 5 2" xfId="17531"/>
    <cellStyle name="Comma 4 2 5 2 10" xfId="17532"/>
    <cellStyle name="Comma 4 2 5 2 11" xfId="17533"/>
    <cellStyle name="Comma 4 2 5 2 12" xfId="17534"/>
    <cellStyle name="Comma 4 2 5 2 13" xfId="17535"/>
    <cellStyle name="Comma 4 2 5 2 14" xfId="17536"/>
    <cellStyle name="Comma 4 2 5 2 15" xfId="17537"/>
    <cellStyle name="Comma 4 2 5 2 16" xfId="17538"/>
    <cellStyle name="Comma 4 2 5 2 17" xfId="17539"/>
    <cellStyle name="Comma 4 2 5 2 18" xfId="17540"/>
    <cellStyle name="Comma 4 2 5 2 19" xfId="17541"/>
    <cellStyle name="Comma 4 2 5 2 2" xfId="17542"/>
    <cellStyle name="Comma 4 2 5 2 20" xfId="17543"/>
    <cellStyle name="Comma 4 2 5 2 21" xfId="17544"/>
    <cellStyle name="Comma 4 2 5 2 22" xfId="17545"/>
    <cellStyle name="Comma 4 2 5 2 3" xfId="17546"/>
    <cellStyle name="Comma 4 2 5 2 4" xfId="17547"/>
    <cellStyle name="Comma 4 2 5 2 5" xfId="17548"/>
    <cellStyle name="Comma 4 2 5 2 6" xfId="17549"/>
    <cellStyle name="Comma 4 2 5 2 7" xfId="17550"/>
    <cellStyle name="Comma 4 2 5 2 8" xfId="17551"/>
    <cellStyle name="Comma 4 2 5 2 9" xfId="17552"/>
    <cellStyle name="Comma 4 2 5 20" xfId="17553"/>
    <cellStyle name="Comma 4 2 5 21" xfId="17554"/>
    <cellStyle name="Comma 4 2 5 22" xfId="17555"/>
    <cellStyle name="Comma 4 2 5 23" xfId="17556"/>
    <cellStyle name="Comma 4 2 5 24" xfId="17557"/>
    <cellStyle name="Comma 4 2 5 25" xfId="17558"/>
    <cellStyle name="Comma 4 2 5 26" xfId="17559"/>
    <cellStyle name="Comma 4 2 5 27" xfId="17560"/>
    <cellStyle name="Comma 4 2 5 28" xfId="17561"/>
    <cellStyle name="Comma 4 2 5 29" xfId="17562"/>
    <cellStyle name="Comma 4 2 5 3" xfId="17563"/>
    <cellStyle name="Comma 4 2 5 3 10" xfId="17564"/>
    <cellStyle name="Comma 4 2 5 3 11" xfId="17565"/>
    <cellStyle name="Comma 4 2 5 3 12" xfId="17566"/>
    <cellStyle name="Comma 4 2 5 3 13" xfId="17567"/>
    <cellStyle name="Comma 4 2 5 3 14" xfId="17568"/>
    <cellStyle name="Comma 4 2 5 3 15" xfId="17569"/>
    <cellStyle name="Comma 4 2 5 3 16" xfId="17570"/>
    <cellStyle name="Comma 4 2 5 3 17" xfId="17571"/>
    <cellStyle name="Comma 4 2 5 3 18" xfId="17572"/>
    <cellStyle name="Comma 4 2 5 3 19" xfId="17573"/>
    <cellStyle name="Comma 4 2 5 3 2" xfId="17574"/>
    <cellStyle name="Comma 4 2 5 3 20" xfId="17575"/>
    <cellStyle name="Comma 4 2 5 3 21" xfId="17576"/>
    <cellStyle name="Comma 4 2 5 3 22" xfId="17577"/>
    <cellStyle name="Comma 4 2 5 3 3" xfId="17578"/>
    <cellStyle name="Comma 4 2 5 3 4" xfId="17579"/>
    <cellStyle name="Comma 4 2 5 3 5" xfId="17580"/>
    <cellStyle name="Comma 4 2 5 3 6" xfId="17581"/>
    <cellStyle name="Comma 4 2 5 3 7" xfId="17582"/>
    <cellStyle name="Comma 4 2 5 3 8" xfId="17583"/>
    <cellStyle name="Comma 4 2 5 3 9" xfId="17584"/>
    <cellStyle name="Comma 4 2 5 30" xfId="17585"/>
    <cellStyle name="Comma 4 2 5 31" xfId="17586"/>
    <cellStyle name="Comma 4 2 5 32" xfId="17587"/>
    <cellStyle name="Comma 4 2 5 33" xfId="17588"/>
    <cellStyle name="Comma 4 2 5 4" xfId="17589"/>
    <cellStyle name="Comma 4 2 5 4 10" xfId="17590"/>
    <cellStyle name="Comma 4 2 5 4 11" xfId="17591"/>
    <cellStyle name="Comma 4 2 5 4 12" xfId="17592"/>
    <cellStyle name="Comma 4 2 5 4 13" xfId="17593"/>
    <cellStyle name="Comma 4 2 5 4 14" xfId="17594"/>
    <cellStyle name="Comma 4 2 5 4 15" xfId="17595"/>
    <cellStyle name="Comma 4 2 5 4 16" xfId="17596"/>
    <cellStyle name="Comma 4 2 5 4 17" xfId="17597"/>
    <cellStyle name="Comma 4 2 5 4 18" xfId="17598"/>
    <cellStyle name="Comma 4 2 5 4 19" xfId="17599"/>
    <cellStyle name="Comma 4 2 5 4 2" xfId="17600"/>
    <cellStyle name="Comma 4 2 5 4 20" xfId="17601"/>
    <cellStyle name="Comma 4 2 5 4 21" xfId="17602"/>
    <cellStyle name="Comma 4 2 5 4 22" xfId="17603"/>
    <cellStyle name="Comma 4 2 5 4 3" xfId="17604"/>
    <cellStyle name="Comma 4 2 5 4 4" xfId="17605"/>
    <cellStyle name="Comma 4 2 5 4 5" xfId="17606"/>
    <cellStyle name="Comma 4 2 5 4 6" xfId="17607"/>
    <cellStyle name="Comma 4 2 5 4 7" xfId="17608"/>
    <cellStyle name="Comma 4 2 5 4 8" xfId="17609"/>
    <cellStyle name="Comma 4 2 5 4 9" xfId="17610"/>
    <cellStyle name="Comma 4 2 5 5" xfId="17611"/>
    <cellStyle name="Comma 4 2 5 5 10" xfId="17612"/>
    <cellStyle name="Comma 4 2 5 5 11" xfId="17613"/>
    <cellStyle name="Comma 4 2 5 5 12" xfId="17614"/>
    <cellStyle name="Comma 4 2 5 5 13" xfId="17615"/>
    <cellStyle name="Comma 4 2 5 5 14" xfId="17616"/>
    <cellStyle name="Comma 4 2 5 5 15" xfId="17617"/>
    <cellStyle name="Comma 4 2 5 5 16" xfId="17618"/>
    <cellStyle name="Comma 4 2 5 5 17" xfId="17619"/>
    <cellStyle name="Comma 4 2 5 5 18" xfId="17620"/>
    <cellStyle name="Comma 4 2 5 5 19" xfId="17621"/>
    <cellStyle name="Comma 4 2 5 5 2" xfId="17622"/>
    <cellStyle name="Comma 4 2 5 5 20" xfId="17623"/>
    <cellStyle name="Comma 4 2 5 5 21" xfId="17624"/>
    <cellStyle name="Comma 4 2 5 5 22" xfId="17625"/>
    <cellStyle name="Comma 4 2 5 5 3" xfId="17626"/>
    <cellStyle name="Comma 4 2 5 5 4" xfId="17627"/>
    <cellStyle name="Comma 4 2 5 5 5" xfId="17628"/>
    <cellStyle name="Comma 4 2 5 5 6" xfId="17629"/>
    <cellStyle name="Comma 4 2 5 5 7" xfId="17630"/>
    <cellStyle name="Comma 4 2 5 5 8" xfId="17631"/>
    <cellStyle name="Comma 4 2 5 5 9" xfId="17632"/>
    <cellStyle name="Comma 4 2 5 6" xfId="17633"/>
    <cellStyle name="Comma 4 2 5 6 10" xfId="17634"/>
    <cellStyle name="Comma 4 2 5 6 11" xfId="17635"/>
    <cellStyle name="Comma 4 2 5 6 12" xfId="17636"/>
    <cellStyle name="Comma 4 2 5 6 13" xfId="17637"/>
    <cellStyle name="Comma 4 2 5 6 14" xfId="17638"/>
    <cellStyle name="Comma 4 2 5 6 15" xfId="17639"/>
    <cellStyle name="Comma 4 2 5 6 16" xfId="17640"/>
    <cellStyle name="Comma 4 2 5 6 17" xfId="17641"/>
    <cellStyle name="Comma 4 2 5 6 18" xfId="17642"/>
    <cellStyle name="Comma 4 2 5 6 19" xfId="17643"/>
    <cellStyle name="Comma 4 2 5 6 2" xfId="17644"/>
    <cellStyle name="Comma 4 2 5 6 20" xfId="17645"/>
    <cellStyle name="Comma 4 2 5 6 21" xfId="17646"/>
    <cellStyle name="Comma 4 2 5 6 22" xfId="17647"/>
    <cellStyle name="Comma 4 2 5 6 3" xfId="17648"/>
    <cellStyle name="Comma 4 2 5 6 4" xfId="17649"/>
    <cellStyle name="Comma 4 2 5 6 5" xfId="17650"/>
    <cellStyle name="Comma 4 2 5 6 6" xfId="17651"/>
    <cellStyle name="Comma 4 2 5 6 7" xfId="17652"/>
    <cellStyle name="Comma 4 2 5 6 8" xfId="17653"/>
    <cellStyle name="Comma 4 2 5 6 9" xfId="17654"/>
    <cellStyle name="Comma 4 2 5 7" xfId="17655"/>
    <cellStyle name="Comma 4 2 5 7 10" xfId="17656"/>
    <cellStyle name="Comma 4 2 5 7 11" xfId="17657"/>
    <cellStyle name="Comma 4 2 5 7 12" xfId="17658"/>
    <cellStyle name="Comma 4 2 5 7 13" xfId="17659"/>
    <cellStyle name="Comma 4 2 5 7 14" xfId="17660"/>
    <cellStyle name="Comma 4 2 5 7 15" xfId="17661"/>
    <cellStyle name="Comma 4 2 5 7 16" xfId="17662"/>
    <cellStyle name="Comma 4 2 5 7 17" xfId="17663"/>
    <cellStyle name="Comma 4 2 5 7 18" xfId="17664"/>
    <cellStyle name="Comma 4 2 5 7 19" xfId="17665"/>
    <cellStyle name="Comma 4 2 5 7 2" xfId="17666"/>
    <cellStyle name="Comma 4 2 5 7 20" xfId="17667"/>
    <cellStyle name="Comma 4 2 5 7 21" xfId="17668"/>
    <cellStyle name="Comma 4 2 5 7 22" xfId="17669"/>
    <cellStyle name="Comma 4 2 5 7 3" xfId="17670"/>
    <cellStyle name="Comma 4 2 5 7 4" xfId="17671"/>
    <cellStyle name="Comma 4 2 5 7 5" xfId="17672"/>
    <cellStyle name="Comma 4 2 5 7 6" xfId="17673"/>
    <cellStyle name="Comma 4 2 5 7 7" xfId="17674"/>
    <cellStyle name="Comma 4 2 5 7 8" xfId="17675"/>
    <cellStyle name="Comma 4 2 5 7 9" xfId="17676"/>
    <cellStyle name="Comma 4 2 5 8" xfId="17677"/>
    <cellStyle name="Comma 4 2 5 8 10" xfId="17678"/>
    <cellStyle name="Comma 4 2 5 8 11" xfId="17679"/>
    <cellStyle name="Comma 4 2 5 8 12" xfId="17680"/>
    <cellStyle name="Comma 4 2 5 8 13" xfId="17681"/>
    <cellStyle name="Comma 4 2 5 8 14" xfId="17682"/>
    <cellStyle name="Comma 4 2 5 8 15" xfId="17683"/>
    <cellStyle name="Comma 4 2 5 8 16" xfId="17684"/>
    <cellStyle name="Comma 4 2 5 8 17" xfId="17685"/>
    <cellStyle name="Comma 4 2 5 8 18" xfId="17686"/>
    <cellStyle name="Comma 4 2 5 8 19" xfId="17687"/>
    <cellStyle name="Comma 4 2 5 8 2" xfId="17688"/>
    <cellStyle name="Comma 4 2 5 8 20" xfId="17689"/>
    <cellStyle name="Comma 4 2 5 8 21" xfId="17690"/>
    <cellStyle name="Comma 4 2 5 8 22" xfId="17691"/>
    <cellStyle name="Comma 4 2 5 8 3" xfId="17692"/>
    <cellStyle name="Comma 4 2 5 8 4" xfId="17693"/>
    <cellStyle name="Comma 4 2 5 8 5" xfId="17694"/>
    <cellStyle name="Comma 4 2 5 8 6" xfId="17695"/>
    <cellStyle name="Comma 4 2 5 8 7" xfId="17696"/>
    <cellStyle name="Comma 4 2 5 8 8" xfId="17697"/>
    <cellStyle name="Comma 4 2 5 8 9" xfId="17698"/>
    <cellStyle name="Comma 4 2 5 9" xfId="17699"/>
    <cellStyle name="Comma 4 2 5 9 10" xfId="17700"/>
    <cellStyle name="Comma 4 2 5 9 11" xfId="17701"/>
    <cellStyle name="Comma 4 2 5 9 12" xfId="17702"/>
    <cellStyle name="Comma 4 2 5 9 13" xfId="17703"/>
    <cellStyle name="Comma 4 2 5 9 14" xfId="17704"/>
    <cellStyle name="Comma 4 2 5 9 15" xfId="17705"/>
    <cellStyle name="Comma 4 2 5 9 16" xfId="17706"/>
    <cellStyle name="Comma 4 2 5 9 17" xfId="17707"/>
    <cellStyle name="Comma 4 2 5 9 18" xfId="17708"/>
    <cellStyle name="Comma 4 2 5 9 19" xfId="17709"/>
    <cellStyle name="Comma 4 2 5 9 2" xfId="17710"/>
    <cellStyle name="Comma 4 2 5 9 20" xfId="17711"/>
    <cellStyle name="Comma 4 2 5 9 21" xfId="17712"/>
    <cellStyle name="Comma 4 2 5 9 22" xfId="17713"/>
    <cellStyle name="Comma 4 2 5 9 3" xfId="17714"/>
    <cellStyle name="Comma 4 2 5 9 4" xfId="17715"/>
    <cellStyle name="Comma 4 2 5 9 5" xfId="17716"/>
    <cellStyle name="Comma 4 2 5 9 6" xfId="17717"/>
    <cellStyle name="Comma 4 2 5 9 7" xfId="17718"/>
    <cellStyle name="Comma 4 2 5 9 8" xfId="17719"/>
    <cellStyle name="Comma 4 2 5 9 9" xfId="17720"/>
    <cellStyle name="Comma 4 2 6" xfId="17721"/>
    <cellStyle name="Comma 4 2 6 10" xfId="17722"/>
    <cellStyle name="Comma 4 2 6 10 10" xfId="17723"/>
    <cellStyle name="Comma 4 2 6 10 11" xfId="17724"/>
    <cellStyle name="Comma 4 2 6 10 12" xfId="17725"/>
    <cellStyle name="Comma 4 2 6 10 13" xfId="17726"/>
    <cellStyle name="Comma 4 2 6 10 14" xfId="17727"/>
    <cellStyle name="Comma 4 2 6 10 15" xfId="17728"/>
    <cellStyle name="Comma 4 2 6 10 16" xfId="17729"/>
    <cellStyle name="Comma 4 2 6 10 17" xfId="17730"/>
    <cellStyle name="Comma 4 2 6 10 18" xfId="17731"/>
    <cellStyle name="Comma 4 2 6 10 19" xfId="17732"/>
    <cellStyle name="Comma 4 2 6 10 2" xfId="17733"/>
    <cellStyle name="Comma 4 2 6 10 20" xfId="17734"/>
    <cellStyle name="Comma 4 2 6 10 21" xfId="17735"/>
    <cellStyle name="Comma 4 2 6 10 22" xfId="17736"/>
    <cellStyle name="Comma 4 2 6 10 3" xfId="17737"/>
    <cellStyle name="Comma 4 2 6 10 4" xfId="17738"/>
    <cellStyle name="Comma 4 2 6 10 5" xfId="17739"/>
    <cellStyle name="Comma 4 2 6 10 6" xfId="17740"/>
    <cellStyle name="Comma 4 2 6 10 7" xfId="17741"/>
    <cellStyle name="Comma 4 2 6 10 8" xfId="17742"/>
    <cellStyle name="Comma 4 2 6 10 9" xfId="17743"/>
    <cellStyle name="Comma 4 2 6 11" xfId="17744"/>
    <cellStyle name="Comma 4 2 6 11 10" xfId="17745"/>
    <cellStyle name="Comma 4 2 6 11 11" xfId="17746"/>
    <cellStyle name="Comma 4 2 6 11 12" xfId="17747"/>
    <cellStyle name="Comma 4 2 6 11 13" xfId="17748"/>
    <cellStyle name="Comma 4 2 6 11 14" xfId="17749"/>
    <cellStyle name="Comma 4 2 6 11 15" xfId="17750"/>
    <cellStyle name="Comma 4 2 6 11 16" xfId="17751"/>
    <cellStyle name="Comma 4 2 6 11 17" xfId="17752"/>
    <cellStyle name="Comma 4 2 6 11 18" xfId="17753"/>
    <cellStyle name="Comma 4 2 6 11 19" xfId="17754"/>
    <cellStyle name="Comma 4 2 6 11 2" xfId="17755"/>
    <cellStyle name="Comma 4 2 6 11 20" xfId="17756"/>
    <cellStyle name="Comma 4 2 6 11 21" xfId="17757"/>
    <cellStyle name="Comma 4 2 6 11 22" xfId="17758"/>
    <cellStyle name="Comma 4 2 6 11 3" xfId="17759"/>
    <cellStyle name="Comma 4 2 6 11 4" xfId="17760"/>
    <cellStyle name="Comma 4 2 6 11 5" xfId="17761"/>
    <cellStyle name="Comma 4 2 6 11 6" xfId="17762"/>
    <cellStyle name="Comma 4 2 6 11 7" xfId="17763"/>
    <cellStyle name="Comma 4 2 6 11 8" xfId="17764"/>
    <cellStyle name="Comma 4 2 6 11 9" xfId="17765"/>
    <cellStyle name="Comma 4 2 6 12" xfId="17766"/>
    <cellStyle name="Comma 4 2 6 12 10" xfId="17767"/>
    <cellStyle name="Comma 4 2 6 12 11" xfId="17768"/>
    <cellStyle name="Comma 4 2 6 12 12" xfId="17769"/>
    <cellStyle name="Comma 4 2 6 12 13" xfId="17770"/>
    <cellStyle name="Comma 4 2 6 12 14" xfId="17771"/>
    <cellStyle name="Comma 4 2 6 12 15" xfId="17772"/>
    <cellStyle name="Comma 4 2 6 12 16" xfId="17773"/>
    <cellStyle name="Comma 4 2 6 12 17" xfId="17774"/>
    <cellStyle name="Comma 4 2 6 12 18" xfId="17775"/>
    <cellStyle name="Comma 4 2 6 12 19" xfId="17776"/>
    <cellStyle name="Comma 4 2 6 12 2" xfId="17777"/>
    <cellStyle name="Comma 4 2 6 12 20" xfId="17778"/>
    <cellStyle name="Comma 4 2 6 12 21" xfId="17779"/>
    <cellStyle name="Comma 4 2 6 12 22" xfId="17780"/>
    <cellStyle name="Comma 4 2 6 12 3" xfId="17781"/>
    <cellStyle name="Comma 4 2 6 12 4" xfId="17782"/>
    <cellStyle name="Comma 4 2 6 12 5" xfId="17783"/>
    <cellStyle name="Comma 4 2 6 12 6" xfId="17784"/>
    <cellStyle name="Comma 4 2 6 12 7" xfId="17785"/>
    <cellStyle name="Comma 4 2 6 12 8" xfId="17786"/>
    <cellStyle name="Comma 4 2 6 12 9" xfId="17787"/>
    <cellStyle name="Comma 4 2 6 13" xfId="17788"/>
    <cellStyle name="Comma 4 2 6 14" xfId="17789"/>
    <cellStyle name="Comma 4 2 6 15" xfId="17790"/>
    <cellStyle name="Comma 4 2 6 16" xfId="17791"/>
    <cellStyle name="Comma 4 2 6 17" xfId="17792"/>
    <cellStyle name="Comma 4 2 6 18" xfId="17793"/>
    <cellStyle name="Comma 4 2 6 19" xfId="17794"/>
    <cellStyle name="Comma 4 2 6 2" xfId="17795"/>
    <cellStyle name="Comma 4 2 6 2 10" xfId="17796"/>
    <cellStyle name="Comma 4 2 6 2 11" xfId="17797"/>
    <cellStyle name="Comma 4 2 6 2 12" xfId="17798"/>
    <cellStyle name="Comma 4 2 6 2 13" xfId="17799"/>
    <cellStyle name="Comma 4 2 6 2 14" xfId="17800"/>
    <cellStyle name="Comma 4 2 6 2 15" xfId="17801"/>
    <cellStyle name="Comma 4 2 6 2 16" xfId="17802"/>
    <cellStyle name="Comma 4 2 6 2 17" xfId="17803"/>
    <cellStyle name="Comma 4 2 6 2 18" xfId="17804"/>
    <cellStyle name="Comma 4 2 6 2 19" xfId="17805"/>
    <cellStyle name="Comma 4 2 6 2 2" xfId="17806"/>
    <cellStyle name="Comma 4 2 6 2 20" xfId="17807"/>
    <cellStyle name="Comma 4 2 6 2 21" xfId="17808"/>
    <cellStyle name="Comma 4 2 6 2 22" xfId="17809"/>
    <cellStyle name="Comma 4 2 6 2 3" xfId="17810"/>
    <cellStyle name="Comma 4 2 6 2 4" xfId="17811"/>
    <cellStyle name="Comma 4 2 6 2 5" xfId="17812"/>
    <cellStyle name="Comma 4 2 6 2 6" xfId="17813"/>
    <cellStyle name="Comma 4 2 6 2 7" xfId="17814"/>
    <cellStyle name="Comma 4 2 6 2 8" xfId="17815"/>
    <cellStyle name="Comma 4 2 6 2 9" xfId="17816"/>
    <cellStyle name="Comma 4 2 6 20" xfId="17817"/>
    <cellStyle name="Comma 4 2 6 21" xfId="17818"/>
    <cellStyle name="Comma 4 2 6 22" xfId="17819"/>
    <cellStyle name="Comma 4 2 6 23" xfId="17820"/>
    <cellStyle name="Comma 4 2 6 24" xfId="17821"/>
    <cellStyle name="Comma 4 2 6 25" xfId="17822"/>
    <cellStyle name="Comma 4 2 6 26" xfId="17823"/>
    <cellStyle name="Comma 4 2 6 27" xfId="17824"/>
    <cellStyle name="Comma 4 2 6 28" xfId="17825"/>
    <cellStyle name="Comma 4 2 6 29" xfId="17826"/>
    <cellStyle name="Comma 4 2 6 3" xfId="17827"/>
    <cellStyle name="Comma 4 2 6 3 10" xfId="17828"/>
    <cellStyle name="Comma 4 2 6 3 11" xfId="17829"/>
    <cellStyle name="Comma 4 2 6 3 12" xfId="17830"/>
    <cellStyle name="Comma 4 2 6 3 13" xfId="17831"/>
    <cellStyle name="Comma 4 2 6 3 14" xfId="17832"/>
    <cellStyle name="Comma 4 2 6 3 15" xfId="17833"/>
    <cellStyle name="Comma 4 2 6 3 16" xfId="17834"/>
    <cellStyle name="Comma 4 2 6 3 17" xfId="17835"/>
    <cellStyle name="Comma 4 2 6 3 18" xfId="17836"/>
    <cellStyle name="Comma 4 2 6 3 19" xfId="17837"/>
    <cellStyle name="Comma 4 2 6 3 2" xfId="17838"/>
    <cellStyle name="Comma 4 2 6 3 20" xfId="17839"/>
    <cellStyle name="Comma 4 2 6 3 21" xfId="17840"/>
    <cellStyle name="Comma 4 2 6 3 22" xfId="17841"/>
    <cellStyle name="Comma 4 2 6 3 3" xfId="17842"/>
    <cellStyle name="Comma 4 2 6 3 4" xfId="17843"/>
    <cellStyle name="Comma 4 2 6 3 5" xfId="17844"/>
    <cellStyle name="Comma 4 2 6 3 6" xfId="17845"/>
    <cellStyle name="Comma 4 2 6 3 7" xfId="17846"/>
    <cellStyle name="Comma 4 2 6 3 8" xfId="17847"/>
    <cellStyle name="Comma 4 2 6 3 9" xfId="17848"/>
    <cellStyle name="Comma 4 2 6 30" xfId="17849"/>
    <cellStyle name="Comma 4 2 6 31" xfId="17850"/>
    <cellStyle name="Comma 4 2 6 32" xfId="17851"/>
    <cellStyle name="Comma 4 2 6 33" xfId="17852"/>
    <cellStyle name="Comma 4 2 6 4" xfId="17853"/>
    <cellStyle name="Comma 4 2 6 4 10" xfId="17854"/>
    <cellStyle name="Comma 4 2 6 4 11" xfId="17855"/>
    <cellStyle name="Comma 4 2 6 4 12" xfId="17856"/>
    <cellStyle name="Comma 4 2 6 4 13" xfId="17857"/>
    <cellStyle name="Comma 4 2 6 4 14" xfId="17858"/>
    <cellStyle name="Comma 4 2 6 4 15" xfId="17859"/>
    <cellStyle name="Comma 4 2 6 4 16" xfId="17860"/>
    <cellStyle name="Comma 4 2 6 4 17" xfId="17861"/>
    <cellStyle name="Comma 4 2 6 4 18" xfId="17862"/>
    <cellStyle name="Comma 4 2 6 4 19" xfId="17863"/>
    <cellStyle name="Comma 4 2 6 4 2" xfId="17864"/>
    <cellStyle name="Comma 4 2 6 4 20" xfId="17865"/>
    <cellStyle name="Comma 4 2 6 4 21" xfId="17866"/>
    <cellStyle name="Comma 4 2 6 4 22" xfId="17867"/>
    <cellStyle name="Comma 4 2 6 4 3" xfId="17868"/>
    <cellStyle name="Comma 4 2 6 4 4" xfId="17869"/>
    <cellStyle name="Comma 4 2 6 4 5" xfId="17870"/>
    <cellStyle name="Comma 4 2 6 4 6" xfId="17871"/>
    <cellStyle name="Comma 4 2 6 4 7" xfId="17872"/>
    <cellStyle name="Comma 4 2 6 4 8" xfId="17873"/>
    <cellStyle name="Comma 4 2 6 4 9" xfId="17874"/>
    <cellStyle name="Comma 4 2 6 5" xfId="17875"/>
    <cellStyle name="Comma 4 2 6 5 10" xfId="17876"/>
    <cellStyle name="Comma 4 2 6 5 11" xfId="17877"/>
    <cellStyle name="Comma 4 2 6 5 12" xfId="17878"/>
    <cellStyle name="Comma 4 2 6 5 13" xfId="17879"/>
    <cellStyle name="Comma 4 2 6 5 14" xfId="17880"/>
    <cellStyle name="Comma 4 2 6 5 15" xfId="17881"/>
    <cellStyle name="Comma 4 2 6 5 16" xfId="17882"/>
    <cellStyle name="Comma 4 2 6 5 17" xfId="17883"/>
    <cellStyle name="Comma 4 2 6 5 18" xfId="17884"/>
    <cellStyle name="Comma 4 2 6 5 19" xfId="17885"/>
    <cellStyle name="Comma 4 2 6 5 2" xfId="17886"/>
    <cellStyle name="Comma 4 2 6 5 20" xfId="17887"/>
    <cellStyle name="Comma 4 2 6 5 21" xfId="17888"/>
    <cellStyle name="Comma 4 2 6 5 22" xfId="17889"/>
    <cellStyle name="Comma 4 2 6 5 3" xfId="17890"/>
    <cellStyle name="Comma 4 2 6 5 4" xfId="17891"/>
    <cellStyle name="Comma 4 2 6 5 5" xfId="17892"/>
    <cellStyle name="Comma 4 2 6 5 6" xfId="17893"/>
    <cellStyle name="Comma 4 2 6 5 7" xfId="17894"/>
    <cellStyle name="Comma 4 2 6 5 8" xfId="17895"/>
    <cellStyle name="Comma 4 2 6 5 9" xfId="17896"/>
    <cellStyle name="Comma 4 2 6 6" xfId="17897"/>
    <cellStyle name="Comma 4 2 6 6 10" xfId="17898"/>
    <cellStyle name="Comma 4 2 6 6 11" xfId="17899"/>
    <cellStyle name="Comma 4 2 6 6 12" xfId="17900"/>
    <cellStyle name="Comma 4 2 6 6 13" xfId="17901"/>
    <cellStyle name="Comma 4 2 6 6 14" xfId="17902"/>
    <cellStyle name="Comma 4 2 6 6 15" xfId="17903"/>
    <cellStyle name="Comma 4 2 6 6 16" xfId="17904"/>
    <cellStyle name="Comma 4 2 6 6 17" xfId="17905"/>
    <cellStyle name="Comma 4 2 6 6 18" xfId="17906"/>
    <cellStyle name="Comma 4 2 6 6 19" xfId="17907"/>
    <cellStyle name="Comma 4 2 6 6 2" xfId="17908"/>
    <cellStyle name="Comma 4 2 6 6 20" xfId="17909"/>
    <cellStyle name="Comma 4 2 6 6 21" xfId="17910"/>
    <cellStyle name="Comma 4 2 6 6 22" xfId="17911"/>
    <cellStyle name="Comma 4 2 6 6 3" xfId="17912"/>
    <cellStyle name="Comma 4 2 6 6 4" xfId="17913"/>
    <cellStyle name="Comma 4 2 6 6 5" xfId="17914"/>
    <cellStyle name="Comma 4 2 6 6 6" xfId="17915"/>
    <cellStyle name="Comma 4 2 6 6 7" xfId="17916"/>
    <cellStyle name="Comma 4 2 6 6 8" xfId="17917"/>
    <cellStyle name="Comma 4 2 6 6 9" xfId="17918"/>
    <cellStyle name="Comma 4 2 6 7" xfId="17919"/>
    <cellStyle name="Comma 4 2 6 7 10" xfId="17920"/>
    <cellStyle name="Comma 4 2 6 7 11" xfId="17921"/>
    <cellStyle name="Comma 4 2 6 7 12" xfId="17922"/>
    <cellStyle name="Comma 4 2 6 7 13" xfId="17923"/>
    <cellStyle name="Comma 4 2 6 7 14" xfId="17924"/>
    <cellStyle name="Comma 4 2 6 7 15" xfId="17925"/>
    <cellStyle name="Comma 4 2 6 7 16" xfId="17926"/>
    <cellStyle name="Comma 4 2 6 7 17" xfId="17927"/>
    <cellStyle name="Comma 4 2 6 7 18" xfId="17928"/>
    <cellStyle name="Comma 4 2 6 7 19" xfId="17929"/>
    <cellStyle name="Comma 4 2 6 7 2" xfId="17930"/>
    <cellStyle name="Comma 4 2 6 7 20" xfId="17931"/>
    <cellStyle name="Comma 4 2 6 7 21" xfId="17932"/>
    <cellStyle name="Comma 4 2 6 7 22" xfId="17933"/>
    <cellStyle name="Comma 4 2 6 7 3" xfId="17934"/>
    <cellStyle name="Comma 4 2 6 7 4" xfId="17935"/>
    <cellStyle name="Comma 4 2 6 7 5" xfId="17936"/>
    <cellStyle name="Comma 4 2 6 7 6" xfId="17937"/>
    <cellStyle name="Comma 4 2 6 7 7" xfId="17938"/>
    <cellStyle name="Comma 4 2 6 7 8" xfId="17939"/>
    <cellStyle name="Comma 4 2 6 7 9" xfId="17940"/>
    <cellStyle name="Comma 4 2 6 8" xfId="17941"/>
    <cellStyle name="Comma 4 2 6 8 10" xfId="17942"/>
    <cellStyle name="Comma 4 2 6 8 11" xfId="17943"/>
    <cellStyle name="Comma 4 2 6 8 12" xfId="17944"/>
    <cellStyle name="Comma 4 2 6 8 13" xfId="17945"/>
    <cellStyle name="Comma 4 2 6 8 14" xfId="17946"/>
    <cellStyle name="Comma 4 2 6 8 15" xfId="17947"/>
    <cellStyle name="Comma 4 2 6 8 16" xfId="17948"/>
    <cellStyle name="Comma 4 2 6 8 17" xfId="17949"/>
    <cellStyle name="Comma 4 2 6 8 18" xfId="17950"/>
    <cellStyle name="Comma 4 2 6 8 19" xfId="17951"/>
    <cellStyle name="Comma 4 2 6 8 2" xfId="17952"/>
    <cellStyle name="Comma 4 2 6 8 20" xfId="17953"/>
    <cellStyle name="Comma 4 2 6 8 21" xfId="17954"/>
    <cellStyle name="Comma 4 2 6 8 22" xfId="17955"/>
    <cellStyle name="Comma 4 2 6 8 3" xfId="17956"/>
    <cellStyle name="Comma 4 2 6 8 4" xfId="17957"/>
    <cellStyle name="Comma 4 2 6 8 5" xfId="17958"/>
    <cellStyle name="Comma 4 2 6 8 6" xfId="17959"/>
    <cellStyle name="Comma 4 2 6 8 7" xfId="17960"/>
    <cellStyle name="Comma 4 2 6 8 8" xfId="17961"/>
    <cellStyle name="Comma 4 2 6 8 9" xfId="17962"/>
    <cellStyle name="Comma 4 2 6 9" xfId="17963"/>
    <cellStyle name="Comma 4 2 6 9 10" xfId="17964"/>
    <cellStyle name="Comma 4 2 6 9 11" xfId="17965"/>
    <cellStyle name="Comma 4 2 6 9 12" xfId="17966"/>
    <cellStyle name="Comma 4 2 6 9 13" xfId="17967"/>
    <cellStyle name="Comma 4 2 6 9 14" xfId="17968"/>
    <cellStyle name="Comma 4 2 6 9 15" xfId="17969"/>
    <cellStyle name="Comma 4 2 6 9 16" xfId="17970"/>
    <cellStyle name="Comma 4 2 6 9 17" xfId="17971"/>
    <cellStyle name="Comma 4 2 6 9 18" xfId="17972"/>
    <cellStyle name="Comma 4 2 6 9 19" xfId="17973"/>
    <cellStyle name="Comma 4 2 6 9 2" xfId="17974"/>
    <cellStyle name="Comma 4 2 6 9 20" xfId="17975"/>
    <cellStyle name="Comma 4 2 6 9 21" xfId="17976"/>
    <cellStyle name="Comma 4 2 6 9 22" xfId="17977"/>
    <cellStyle name="Comma 4 2 6 9 3" xfId="17978"/>
    <cellStyle name="Comma 4 2 6 9 4" xfId="17979"/>
    <cellStyle name="Comma 4 2 6 9 5" xfId="17980"/>
    <cellStyle name="Comma 4 2 6 9 6" xfId="17981"/>
    <cellStyle name="Comma 4 2 6 9 7" xfId="17982"/>
    <cellStyle name="Comma 4 2 6 9 8" xfId="17983"/>
    <cellStyle name="Comma 4 2 6 9 9" xfId="17984"/>
    <cellStyle name="Comma 4 2 7" xfId="17985"/>
    <cellStyle name="Comma 4 2 7 10" xfId="17986"/>
    <cellStyle name="Comma 4 2 7 10 10" xfId="17987"/>
    <cellStyle name="Comma 4 2 7 10 11" xfId="17988"/>
    <cellStyle name="Comma 4 2 7 10 12" xfId="17989"/>
    <cellStyle name="Comma 4 2 7 10 13" xfId="17990"/>
    <cellStyle name="Comma 4 2 7 10 14" xfId="17991"/>
    <cellStyle name="Comma 4 2 7 10 15" xfId="17992"/>
    <cellStyle name="Comma 4 2 7 10 16" xfId="17993"/>
    <cellStyle name="Comma 4 2 7 10 17" xfId="17994"/>
    <cellStyle name="Comma 4 2 7 10 18" xfId="17995"/>
    <cellStyle name="Comma 4 2 7 10 19" xfId="17996"/>
    <cellStyle name="Comma 4 2 7 10 2" xfId="17997"/>
    <cellStyle name="Comma 4 2 7 10 20" xfId="17998"/>
    <cellStyle name="Comma 4 2 7 10 21" xfId="17999"/>
    <cellStyle name="Comma 4 2 7 10 22" xfId="18000"/>
    <cellStyle name="Comma 4 2 7 10 3" xfId="18001"/>
    <cellStyle name="Comma 4 2 7 10 4" xfId="18002"/>
    <cellStyle name="Comma 4 2 7 10 5" xfId="18003"/>
    <cellStyle name="Comma 4 2 7 10 6" xfId="18004"/>
    <cellStyle name="Comma 4 2 7 10 7" xfId="18005"/>
    <cellStyle name="Comma 4 2 7 10 8" xfId="18006"/>
    <cellStyle name="Comma 4 2 7 10 9" xfId="18007"/>
    <cellStyle name="Comma 4 2 7 11" xfId="18008"/>
    <cellStyle name="Comma 4 2 7 11 10" xfId="18009"/>
    <cellStyle name="Comma 4 2 7 11 11" xfId="18010"/>
    <cellStyle name="Comma 4 2 7 11 12" xfId="18011"/>
    <cellStyle name="Comma 4 2 7 11 13" xfId="18012"/>
    <cellStyle name="Comma 4 2 7 11 14" xfId="18013"/>
    <cellStyle name="Comma 4 2 7 11 15" xfId="18014"/>
    <cellStyle name="Comma 4 2 7 11 16" xfId="18015"/>
    <cellStyle name="Comma 4 2 7 11 17" xfId="18016"/>
    <cellStyle name="Comma 4 2 7 11 18" xfId="18017"/>
    <cellStyle name="Comma 4 2 7 11 19" xfId="18018"/>
    <cellStyle name="Comma 4 2 7 11 2" xfId="18019"/>
    <cellStyle name="Comma 4 2 7 11 20" xfId="18020"/>
    <cellStyle name="Comma 4 2 7 11 21" xfId="18021"/>
    <cellStyle name="Comma 4 2 7 11 22" xfId="18022"/>
    <cellStyle name="Comma 4 2 7 11 3" xfId="18023"/>
    <cellStyle name="Comma 4 2 7 11 4" xfId="18024"/>
    <cellStyle name="Comma 4 2 7 11 5" xfId="18025"/>
    <cellStyle name="Comma 4 2 7 11 6" xfId="18026"/>
    <cellStyle name="Comma 4 2 7 11 7" xfId="18027"/>
    <cellStyle name="Comma 4 2 7 11 8" xfId="18028"/>
    <cellStyle name="Comma 4 2 7 11 9" xfId="18029"/>
    <cellStyle name="Comma 4 2 7 12" xfId="18030"/>
    <cellStyle name="Comma 4 2 7 12 10" xfId="18031"/>
    <cellStyle name="Comma 4 2 7 12 11" xfId="18032"/>
    <cellStyle name="Comma 4 2 7 12 12" xfId="18033"/>
    <cellStyle name="Comma 4 2 7 12 13" xfId="18034"/>
    <cellStyle name="Comma 4 2 7 12 14" xfId="18035"/>
    <cellStyle name="Comma 4 2 7 12 15" xfId="18036"/>
    <cellStyle name="Comma 4 2 7 12 16" xfId="18037"/>
    <cellStyle name="Comma 4 2 7 12 17" xfId="18038"/>
    <cellStyle name="Comma 4 2 7 12 18" xfId="18039"/>
    <cellStyle name="Comma 4 2 7 12 19" xfId="18040"/>
    <cellStyle name="Comma 4 2 7 12 2" xfId="18041"/>
    <cellStyle name="Comma 4 2 7 12 20" xfId="18042"/>
    <cellStyle name="Comma 4 2 7 12 21" xfId="18043"/>
    <cellStyle name="Comma 4 2 7 12 22" xfId="18044"/>
    <cellStyle name="Comma 4 2 7 12 3" xfId="18045"/>
    <cellStyle name="Comma 4 2 7 12 4" xfId="18046"/>
    <cellStyle name="Comma 4 2 7 12 5" xfId="18047"/>
    <cellStyle name="Comma 4 2 7 12 6" xfId="18048"/>
    <cellStyle name="Comma 4 2 7 12 7" xfId="18049"/>
    <cellStyle name="Comma 4 2 7 12 8" xfId="18050"/>
    <cellStyle name="Comma 4 2 7 12 9" xfId="18051"/>
    <cellStyle name="Comma 4 2 7 13" xfId="18052"/>
    <cellStyle name="Comma 4 2 7 14" xfId="18053"/>
    <cellStyle name="Comma 4 2 7 15" xfId="18054"/>
    <cellStyle name="Comma 4 2 7 16" xfId="18055"/>
    <cellStyle name="Comma 4 2 7 17" xfId="18056"/>
    <cellStyle name="Comma 4 2 7 18" xfId="18057"/>
    <cellStyle name="Comma 4 2 7 19" xfId="18058"/>
    <cellStyle name="Comma 4 2 7 2" xfId="18059"/>
    <cellStyle name="Comma 4 2 7 2 10" xfId="18060"/>
    <cellStyle name="Comma 4 2 7 2 11" xfId="18061"/>
    <cellStyle name="Comma 4 2 7 2 12" xfId="18062"/>
    <cellStyle name="Comma 4 2 7 2 13" xfId="18063"/>
    <cellStyle name="Comma 4 2 7 2 14" xfId="18064"/>
    <cellStyle name="Comma 4 2 7 2 15" xfId="18065"/>
    <cellStyle name="Comma 4 2 7 2 16" xfId="18066"/>
    <cellStyle name="Comma 4 2 7 2 17" xfId="18067"/>
    <cellStyle name="Comma 4 2 7 2 18" xfId="18068"/>
    <cellStyle name="Comma 4 2 7 2 19" xfId="18069"/>
    <cellStyle name="Comma 4 2 7 2 2" xfId="18070"/>
    <cellStyle name="Comma 4 2 7 2 20" xfId="18071"/>
    <cellStyle name="Comma 4 2 7 2 21" xfId="18072"/>
    <cellStyle name="Comma 4 2 7 2 22" xfId="18073"/>
    <cellStyle name="Comma 4 2 7 2 3" xfId="18074"/>
    <cellStyle name="Comma 4 2 7 2 4" xfId="18075"/>
    <cellStyle name="Comma 4 2 7 2 5" xfId="18076"/>
    <cellStyle name="Comma 4 2 7 2 6" xfId="18077"/>
    <cellStyle name="Comma 4 2 7 2 7" xfId="18078"/>
    <cellStyle name="Comma 4 2 7 2 8" xfId="18079"/>
    <cellStyle name="Comma 4 2 7 2 9" xfId="18080"/>
    <cellStyle name="Comma 4 2 7 20" xfId="18081"/>
    <cellStyle name="Comma 4 2 7 21" xfId="18082"/>
    <cellStyle name="Comma 4 2 7 22" xfId="18083"/>
    <cellStyle name="Comma 4 2 7 23" xfId="18084"/>
    <cellStyle name="Comma 4 2 7 24" xfId="18085"/>
    <cellStyle name="Comma 4 2 7 25" xfId="18086"/>
    <cellStyle name="Comma 4 2 7 26" xfId="18087"/>
    <cellStyle name="Comma 4 2 7 27" xfId="18088"/>
    <cellStyle name="Comma 4 2 7 28" xfId="18089"/>
    <cellStyle name="Comma 4 2 7 29" xfId="18090"/>
    <cellStyle name="Comma 4 2 7 3" xfId="18091"/>
    <cellStyle name="Comma 4 2 7 3 10" xfId="18092"/>
    <cellStyle name="Comma 4 2 7 3 11" xfId="18093"/>
    <cellStyle name="Comma 4 2 7 3 12" xfId="18094"/>
    <cellStyle name="Comma 4 2 7 3 13" xfId="18095"/>
    <cellStyle name="Comma 4 2 7 3 14" xfId="18096"/>
    <cellStyle name="Comma 4 2 7 3 15" xfId="18097"/>
    <cellStyle name="Comma 4 2 7 3 16" xfId="18098"/>
    <cellStyle name="Comma 4 2 7 3 17" xfId="18099"/>
    <cellStyle name="Comma 4 2 7 3 18" xfId="18100"/>
    <cellStyle name="Comma 4 2 7 3 19" xfId="18101"/>
    <cellStyle name="Comma 4 2 7 3 2" xfId="18102"/>
    <cellStyle name="Comma 4 2 7 3 20" xfId="18103"/>
    <cellStyle name="Comma 4 2 7 3 21" xfId="18104"/>
    <cellStyle name="Comma 4 2 7 3 22" xfId="18105"/>
    <cellStyle name="Comma 4 2 7 3 3" xfId="18106"/>
    <cellStyle name="Comma 4 2 7 3 4" xfId="18107"/>
    <cellStyle name="Comma 4 2 7 3 5" xfId="18108"/>
    <cellStyle name="Comma 4 2 7 3 6" xfId="18109"/>
    <cellStyle name="Comma 4 2 7 3 7" xfId="18110"/>
    <cellStyle name="Comma 4 2 7 3 8" xfId="18111"/>
    <cellStyle name="Comma 4 2 7 3 9" xfId="18112"/>
    <cellStyle name="Comma 4 2 7 30" xfId="18113"/>
    <cellStyle name="Comma 4 2 7 31" xfId="18114"/>
    <cellStyle name="Comma 4 2 7 32" xfId="18115"/>
    <cellStyle name="Comma 4 2 7 33" xfId="18116"/>
    <cellStyle name="Comma 4 2 7 4" xfId="18117"/>
    <cellStyle name="Comma 4 2 7 4 10" xfId="18118"/>
    <cellStyle name="Comma 4 2 7 4 11" xfId="18119"/>
    <cellStyle name="Comma 4 2 7 4 12" xfId="18120"/>
    <cellStyle name="Comma 4 2 7 4 13" xfId="18121"/>
    <cellStyle name="Comma 4 2 7 4 14" xfId="18122"/>
    <cellStyle name="Comma 4 2 7 4 15" xfId="18123"/>
    <cellStyle name="Comma 4 2 7 4 16" xfId="18124"/>
    <cellStyle name="Comma 4 2 7 4 17" xfId="18125"/>
    <cellStyle name="Comma 4 2 7 4 18" xfId="18126"/>
    <cellStyle name="Comma 4 2 7 4 19" xfId="18127"/>
    <cellStyle name="Comma 4 2 7 4 2" xfId="18128"/>
    <cellStyle name="Comma 4 2 7 4 20" xfId="18129"/>
    <cellStyle name="Comma 4 2 7 4 21" xfId="18130"/>
    <cellStyle name="Comma 4 2 7 4 22" xfId="18131"/>
    <cellStyle name="Comma 4 2 7 4 3" xfId="18132"/>
    <cellStyle name="Comma 4 2 7 4 4" xfId="18133"/>
    <cellStyle name="Comma 4 2 7 4 5" xfId="18134"/>
    <cellStyle name="Comma 4 2 7 4 6" xfId="18135"/>
    <cellStyle name="Comma 4 2 7 4 7" xfId="18136"/>
    <cellStyle name="Comma 4 2 7 4 8" xfId="18137"/>
    <cellStyle name="Comma 4 2 7 4 9" xfId="18138"/>
    <cellStyle name="Comma 4 2 7 5" xfId="18139"/>
    <cellStyle name="Comma 4 2 7 5 10" xfId="18140"/>
    <cellStyle name="Comma 4 2 7 5 11" xfId="18141"/>
    <cellStyle name="Comma 4 2 7 5 12" xfId="18142"/>
    <cellStyle name="Comma 4 2 7 5 13" xfId="18143"/>
    <cellStyle name="Comma 4 2 7 5 14" xfId="18144"/>
    <cellStyle name="Comma 4 2 7 5 15" xfId="18145"/>
    <cellStyle name="Comma 4 2 7 5 16" xfId="18146"/>
    <cellStyle name="Comma 4 2 7 5 17" xfId="18147"/>
    <cellStyle name="Comma 4 2 7 5 18" xfId="18148"/>
    <cellStyle name="Comma 4 2 7 5 19" xfId="18149"/>
    <cellStyle name="Comma 4 2 7 5 2" xfId="18150"/>
    <cellStyle name="Comma 4 2 7 5 20" xfId="18151"/>
    <cellStyle name="Comma 4 2 7 5 21" xfId="18152"/>
    <cellStyle name="Comma 4 2 7 5 22" xfId="18153"/>
    <cellStyle name="Comma 4 2 7 5 3" xfId="18154"/>
    <cellStyle name="Comma 4 2 7 5 4" xfId="18155"/>
    <cellStyle name="Comma 4 2 7 5 5" xfId="18156"/>
    <cellStyle name="Comma 4 2 7 5 6" xfId="18157"/>
    <cellStyle name="Comma 4 2 7 5 7" xfId="18158"/>
    <cellStyle name="Comma 4 2 7 5 8" xfId="18159"/>
    <cellStyle name="Comma 4 2 7 5 9" xfId="18160"/>
    <cellStyle name="Comma 4 2 7 6" xfId="18161"/>
    <cellStyle name="Comma 4 2 7 6 10" xfId="18162"/>
    <cellStyle name="Comma 4 2 7 6 11" xfId="18163"/>
    <cellStyle name="Comma 4 2 7 6 12" xfId="18164"/>
    <cellStyle name="Comma 4 2 7 6 13" xfId="18165"/>
    <cellStyle name="Comma 4 2 7 6 14" xfId="18166"/>
    <cellStyle name="Comma 4 2 7 6 15" xfId="18167"/>
    <cellStyle name="Comma 4 2 7 6 16" xfId="18168"/>
    <cellStyle name="Comma 4 2 7 6 17" xfId="18169"/>
    <cellStyle name="Comma 4 2 7 6 18" xfId="18170"/>
    <cellStyle name="Comma 4 2 7 6 19" xfId="18171"/>
    <cellStyle name="Comma 4 2 7 6 2" xfId="18172"/>
    <cellStyle name="Comma 4 2 7 6 20" xfId="18173"/>
    <cellStyle name="Comma 4 2 7 6 21" xfId="18174"/>
    <cellStyle name="Comma 4 2 7 6 22" xfId="18175"/>
    <cellStyle name="Comma 4 2 7 6 3" xfId="18176"/>
    <cellStyle name="Comma 4 2 7 6 4" xfId="18177"/>
    <cellStyle name="Comma 4 2 7 6 5" xfId="18178"/>
    <cellStyle name="Comma 4 2 7 6 6" xfId="18179"/>
    <cellStyle name="Comma 4 2 7 6 7" xfId="18180"/>
    <cellStyle name="Comma 4 2 7 6 8" xfId="18181"/>
    <cellStyle name="Comma 4 2 7 6 9" xfId="18182"/>
    <cellStyle name="Comma 4 2 7 7" xfId="18183"/>
    <cellStyle name="Comma 4 2 7 7 10" xfId="18184"/>
    <cellStyle name="Comma 4 2 7 7 11" xfId="18185"/>
    <cellStyle name="Comma 4 2 7 7 12" xfId="18186"/>
    <cellStyle name="Comma 4 2 7 7 13" xfId="18187"/>
    <cellStyle name="Comma 4 2 7 7 14" xfId="18188"/>
    <cellStyle name="Comma 4 2 7 7 15" xfId="18189"/>
    <cellStyle name="Comma 4 2 7 7 16" xfId="18190"/>
    <cellStyle name="Comma 4 2 7 7 17" xfId="18191"/>
    <cellStyle name="Comma 4 2 7 7 18" xfId="18192"/>
    <cellStyle name="Comma 4 2 7 7 19" xfId="18193"/>
    <cellStyle name="Comma 4 2 7 7 2" xfId="18194"/>
    <cellStyle name="Comma 4 2 7 7 20" xfId="18195"/>
    <cellStyle name="Comma 4 2 7 7 21" xfId="18196"/>
    <cellStyle name="Comma 4 2 7 7 22" xfId="18197"/>
    <cellStyle name="Comma 4 2 7 7 3" xfId="18198"/>
    <cellStyle name="Comma 4 2 7 7 4" xfId="18199"/>
    <cellStyle name="Comma 4 2 7 7 5" xfId="18200"/>
    <cellStyle name="Comma 4 2 7 7 6" xfId="18201"/>
    <cellStyle name="Comma 4 2 7 7 7" xfId="18202"/>
    <cellStyle name="Comma 4 2 7 7 8" xfId="18203"/>
    <cellStyle name="Comma 4 2 7 7 9" xfId="18204"/>
    <cellStyle name="Comma 4 2 7 8" xfId="18205"/>
    <cellStyle name="Comma 4 2 7 8 10" xfId="18206"/>
    <cellStyle name="Comma 4 2 7 8 11" xfId="18207"/>
    <cellStyle name="Comma 4 2 7 8 12" xfId="18208"/>
    <cellStyle name="Comma 4 2 7 8 13" xfId="18209"/>
    <cellStyle name="Comma 4 2 7 8 14" xfId="18210"/>
    <cellStyle name="Comma 4 2 7 8 15" xfId="18211"/>
    <cellStyle name="Comma 4 2 7 8 16" xfId="18212"/>
    <cellStyle name="Comma 4 2 7 8 17" xfId="18213"/>
    <cellStyle name="Comma 4 2 7 8 18" xfId="18214"/>
    <cellStyle name="Comma 4 2 7 8 19" xfId="18215"/>
    <cellStyle name="Comma 4 2 7 8 2" xfId="18216"/>
    <cellStyle name="Comma 4 2 7 8 20" xfId="18217"/>
    <cellStyle name="Comma 4 2 7 8 21" xfId="18218"/>
    <cellStyle name="Comma 4 2 7 8 22" xfId="18219"/>
    <cellStyle name="Comma 4 2 7 8 3" xfId="18220"/>
    <cellStyle name="Comma 4 2 7 8 4" xfId="18221"/>
    <cellStyle name="Comma 4 2 7 8 5" xfId="18222"/>
    <cellStyle name="Comma 4 2 7 8 6" xfId="18223"/>
    <cellStyle name="Comma 4 2 7 8 7" xfId="18224"/>
    <cellStyle name="Comma 4 2 7 8 8" xfId="18225"/>
    <cellStyle name="Comma 4 2 7 8 9" xfId="18226"/>
    <cellStyle name="Comma 4 2 7 9" xfId="18227"/>
    <cellStyle name="Comma 4 2 7 9 10" xfId="18228"/>
    <cellStyle name="Comma 4 2 7 9 11" xfId="18229"/>
    <cellStyle name="Comma 4 2 7 9 12" xfId="18230"/>
    <cellStyle name="Comma 4 2 7 9 13" xfId="18231"/>
    <cellStyle name="Comma 4 2 7 9 14" xfId="18232"/>
    <cellStyle name="Comma 4 2 7 9 15" xfId="18233"/>
    <cellStyle name="Comma 4 2 7 9 16" xfId="18234"/>
    <cellStyle name="Comma 4 2 7 9 17" xfId="18235"/>
    <cellStyle name="Comma 4 2 7 9 18" xfId="18236"/>
    <cellStyle name="Comma 4 2 7 9 19" xfId="18237"/>
    <cellStyle name="Comma 4 2 7 9 2" xfId="18238"/>
    <cellStyle name="Comma 4 2 7 9 20" xfId="18239"/>
    <cellStyle name="Comma 4 2 7 9 21" xfId="18240"/>
    <cellStyle name="Comma 4 2 7 9 22" xfId="18241"/>
    <cellStyle name="Comma 4 2 7 9 3" xfId="18242"/>
    <cellStyle name="Comma 4 2 7 9 4" xfId="18243"/>
    <cellStyle name="Comma 4 2 7 9 5" xfId="18244"/>
    <cellStyle name="Comma 4 2 7 9 6" xfId="18245"/>
    <cellStyle name="Comma 4 2 7 9 7" xfId="18246"/>
    <cellStyle name="Comma 4 2 7 9 8" xfId="18247"/>
    <cellStyle name="Comma 4 2 7 9 9" xfId="18248"/>
    <cellStyle name="Comma 4 2 8" xfId="18249"/>
    <cellStyle name="Comma 4 2 9" xfId="18250"/>
    <cellStyle name="Comma 4 20" xfId="18251"/>
    <cellStyle name="Comma 4 21" xfId="18252"/>
    <cellStyle name="Comma 4 22" xfId="18253"/>
    <cellStyle name="Comma 4 23" xfId="18254"/>
    <cellStyle name="Comma 4 24" xfId="18255"/>
    <cellStyle name="Comma 4 25" xfId="18256"/>
    <cellStyle name="Comma 4 26" xfId="18257"/>
    <cellStyle name="Comma 4 27" xfId="18258"/>
    <cellStyle name="Comma 4 28" xfId="18259"/>
    <cellStyle name="Comma 4 29" xfId="18260"/>
    <cellStyle name="Comma 4 3" xfId="18261"/>
    <cellStyle name="Comma 4 30" xfId="18262"/>
    <cellStyle name="Comma 4 31" xfId="18263"/>
    <cellStyle name="Comma 4 32" xfId="18264"/>
    <cellStyle name="Comma 4 33" xfId="18265"/>
    <cellStyle name="Comma 4 34" xfId="18266"/>
    <cellStyle name="Comma 4 35" xfId="18267"/>
    <cellStyle name="Comma 4 36" xfId="18268"/>
    <cellStyle name="Comma 4 37" xfId="18269"/>
    <cellStyle name="Comma 4 38" xfId="18270"/>
    <cellStyle name="Comma 4 39" xfId="18271"/>
    <cellStyle name="Comma 4 4" xfId="18272"/>
    <cellStyle name="Comma 4 40" xfId="18273"/>
    <cellStyle name="Comma 4 41" xfId="18274"/>
    <cellStyle name="Comma 4 42" xfId="18275"/>
    <cellStyle name="Comma 4 43" xfId="18276"/>
    <cellStyle name="Comma 4 44" xfId="18277"/>
    <cellStyle name="Comma 4 45" xfId="18278"/>
    <cellStyle name="Comma 4 46" xfId="18279"/>
    <cellStyle name="Comma 4 47" xfId="18280"/>
    <cellStyle name="Comma 4 48" xfId="18281"/>
    <cellStyle name="Comma 4 49" xfId="18282"/>
    <cellStyle name="Comma 4 5" xfId="18283"/>
    <cellStyle name="Comma 4 50" xfId="18284"/>
    <cellStyle name="Comma 4 6" xfId="18285"/>
    <cellStyle name="Comma 4 6 10" xfId="18286"/>
    <cellStyle name="Comma 4 6 11" xfId="18287"/>
    <cellStyle name="Comma 4 6 12" xfId="18288"/>
    <cellStyle name="Comma 4 6 13" xfId="18289"/>
    <cellStyle name="Comma 4 6 14" xfId="18290"/>
    <cellStyle name="Comma 4 6 14 10" xfId="18291"/>
    <cellStyle name="Comma 4 6 14 11" xfId="18292"/>
    <cellStyle name="Comma 4 6 14 12" xfId="18293"/>
    <cellStyle name="Comma 4 6 14 13" xfId="18294"/>
    <cellStyle name="Comma 4 6 14 14" xfId="18295"/>
    <cellStyle name="Comma 4 6 14 15" xfId="18296"/>
    <cellStyle name="Comma 4 6 14 16" xfId="18297"/>
    <cellStyle name="Comma 4 6 14 17" xfId="18298"/>
    <cellStyle name="Comma 4 6 14 18" xfId="18299"/>
    <cellStyle name="Comma 4 6 14 19" xfId="18300"/>
    <cellStyle name="Comma 4 6 14 2" xfId="18301"/>
    <cellStyle name="Comma 4 6 14 20" xfId="18302"/>
    <cellStyle name="Comma 4 6 14 21" xfId="18303"/>
    <cellStyle name="Comma 4 6 14 22" xfId="18304"/>
    <cellStyle name="Comma 4 6 14 3" xfId="18305"/>
    <cellStyle name="Comma 4 6 14 4" xfId="18306"/>
    <cellStyle name="Comma 4 6 14 5" xfId="18307"/>
    <cellStyle name="Comma 4 6 14 6" xfId="18308"/>
    <cellStyle name="Comma 4 6 14 7" xfId="18309"/>
    <cellStyle name="Comma 4 6 14 8" xfId="18310"/>
    <cellStyle name="Comma 4 6 14 9" xfId="18311"/>
    <cellStyle name="Comma 4 6 15" xfId="18312"/>
    <cellStyle name="Comma 4 6 15 10" xfId="18313"/>
    <cellStyle name="Comma 4 6 15 11" xfId="18314"/>
    <cellStyle name="Comma 4 6 15 12" xfId="18315"/>
    <cellStyle name="Comma 4 6 15 13" xfId="18316"/>
    <cellStyle name="Comma 4 6 15 14" xfId="18317"/>
    <cellStyle name="Comma 4 6 15 15" xfId="18318"/>
    <cellStyle name="Comma 4 6 15 16" xfId="18319"/>
    <cellStyle name="Comma 4 6 15 17" xfId="18320"/>
    <cellStyle name="Comma 4 6 15 18" xfId="18321"/>
    <cellStyle name="Comma 4 6 15 19" xfId="18322"/>
    <cellStyle name="Comma 4 6 15 2" xfId="18323"/>
    <cellStyle name="Comma 4 6 15 20" xfId="18324"/>
    <cellStyle name="Comma 4 6 15 21" xfId="18325"/>
    <cellStyle name="Comma 4 6 15 22" xfId="18326"/>
    <cellStyle name="Comma 4 6 15 3" xfId="18327"/>
    <cellStyle name="Comma 4 6 15 4" xfId="18328"/>
    <cellStyle name="Comma 4 6 15 5" xfId="18329"/>
    <cellStyle name="Comma 4 6 15 6" xfId="18330"/>
    <cellStyle name="Comma 4 6 15 7" xfId="18331"/>
    <cellStyle name="Comma 4 6 15 8" xfId="18332"/>
    <cellStyle name="Comma 4 6 15 9" xfId="18333"/>
    <cellStyle name="Comma 4 6 16" xfId="18334"/>
    <cellStyle name="Comma 4 6 16 10" xfId="18335"/>
    <cellStyle name="Comma 4 6 16 11" xfId="18336"/>
    <cellStyle name="Comma 4 6 16 12" xfId="18337"/>
    <cellStyle name="Comma 4 6 16 13" xfId="18338"/>
    <cellStyle name="Comma 4 6 16 14" xfId="18339"/>
    <cellStyle name="Comma 4 6 16 15" xfId="18340"/>
    <cellStyle name="Comma 4 6 16 16" xfId="18341"/>
    <cellStyle name="Comma 4 6 16 17" xfId="18342"/>
    <cellStyle name="Comma 4 6 16 18" xfId="18343"/>
    <cellStyle name="Comma 4 6 16 19" xfId="18344"/>
    <cellStyle name="Comma 4 6 16 2" xfId="18345"/>
    <cellStyle name="Comma 4 6 16 20" xfId="18346"/>
    <cellStyle name="Comma 4 6 16 21" xfId="18347"/>
    <cellStyle name="Comma 4 6 16 22" xfId="18348"/>
    <cellStyle name="Comma 4 6 16 3" xfId="18349"/>
    <cellStyle name="Comma 4 6 16 4" xfId="18350"/>
    <cellStyle name="Comma 4 6 16 5" xfId="18351"/>
    <cellStyle name="Comma 4 6 16 6" xfId="18352"/>
    <cellStyle name="Comma 4 6 16 7" xfId="18353"/>
    <cellStyle name="Comma 4 6 16 8" xfId="18354"/>
    <cellStyle name="Comma 4 6 16 9" xfId="18355"/>
    <cellStyle name="Comma 4 6 17" xfId="18356"/>
    <cellStyle name="Comma 4 6 17 10" xfId="18357"/>
    <cellStyle name="Comma 4 6 17 11" xfId="18358"/>
    <cellStyle name="Comma 4 6 17 12" xfId="18359"/>
    <cellStyle name="Comma 4 6 17 13" xfId="18360"/>
    <cellStyle name="Comma 4 6 17 14" xfId="18361"/>
    <cellStyle name="Comma 4 6 17 15" xfId="18362"/>
    <cellStyle name="Comma 4 6 17 16" xfId="18363"/>
    <cellStyle name="Comma 4 6 17 17" xfId="18364"/>
    <cellStyle name="Comma 4 6 17 18" xfId="18365"/>
    <cellStyle name="Comma 4 6 17 19" xfId="18366"/>
    <cellStyle name="Comma 4 6 17 2" xfId="18367"/>
    <cellStyle name="Comma 4 6 17 20" xfId="18368"/>
    <cellStyle name="Comma 4 6 17 21" xfId="18369"/>
    <cellStyle name="Comma 4 6 17 22" xfId="18370"/>
    <cellStyle name="Comma 4 6 17 3" xfId="18371"/>
    <cellStyle name="Comma 4 6 17 4" xfId="18372"/>
    <cellStyle name="Comma 4 6 17 5" xfId="18373"/>
    <cellStyle name="Comma 4 6 17 6" xfId="18374"/>
    <cellStyle name="Comma 4 6 17 7" xfId="18375"/>
    <cellStyle name="Comma 4 6 17 8" xfId="18376"/>
    <cellStyle name="Comma 4 6 17 9" xfId="18377"/>
    <cellStyle name="Comma 4 6 18" xfId="18378"/>
    <cellStyle name="Comma 4 6 18 10" xfId="18379"/>
    <cellStyle name="Comma 4 6 18 11" xfId="18380"/>
    <cellStyle name="Comma 4 6 18 12" xfId="18381"/>
    <cellStyle name="Comma 4 6 18 13" xfId="18382"/>
    <cellStyle name="Comma 4 6 18 14" xfId="18383"/>
    <cellStyle name="Comma 4 6 18 15" xfId="18384"/>
    <cellStyle name="Comma 4 6 18 16" xfId="18385"/>
    <cellStyle name="Comma 4 6 18 17" xfId="18386"/>
    <cellStyle name="Comma 4 6 18 18" xfId="18387"/>
    <cellStyle name="Comma 4 6 18 19" xfId="18388"/>
    <cellStyle name="Comma 4 6 18 2" xfId="18389"/>
    <cellStyle name="Comma 4 6 18 20" xfId="18390"/>
    <cellStyle name="Comma 4 6 18 21" xfId="18391"/>
    <cellStyle name="Comma 4 6 18 22" xfId="18392"/>
    <cellStyle name="Comma 4 6 18 3" xfId="18393"/>
    <cellStyle name="Comma 4 6 18 4" xfId="18394"/>
    <cellStyle name="Comma 4 6 18 5" xfId="18395"/>
    <cellStyle name="Comma 4 6 18 6" xfId="18396"/>
    <cellStyle name="Comma 4 6 18 7" xfId="18397"/>
    <cellStyle name="Comma 4 6 18 8" xfId="18398"/>
    <cellStyle name="Comma 4 6 18 9" xfId="18399"/>
    <cellStyle name="Comma 4 6 19" xfId="18400"/>
    <cellStyle name="Comma 4 6 19 10" xfId="18401"/>
    <cellStyle name="Comma 4 6 19 11" xfId="18402"/>
    <cellStyle name="Comma 4 6 19 12" xfId="18403"/>
    <cellStyle name="Comma 4 6 19 13" xfId="18404"/>
    <cellStyle name="Comma 4 6 19 14" xfId="18405"/>
    <cellStyle name="Comma 4 6 19 15" xfId="18406"/>
    <cellStyle name="Comma 4 6 19 16" xfId="18407"/>
    <cellStyle name="Comma 4 6 19 17" xfId="18408"/>
    <cellStyle name="Comma 4 6 19 18" xfId="18409"/>
    <cellStyle name="Comma 4 6 19 19" xfId="18410"/>
    <cellStyle name="Comma 4 6 19 2" xfId="18411"/>
    <cellStyle name="Comma 4 6 19 20" xfId="18412"/>
    <cellStyle name="Comma 4 6 19 21" xfId="18413"/>
    <cellStyle name="Comma 4 6 19 22" xfId="18414"/>
    <cellStyle name="Comma 4 6 19 3" xfId="18415"/>
    <cellStyle name="Comma 4 6 19 4" xfId="18416"/>
    <cellStyle name="Comma 4 6 19 5" xfId="18417"/>
    <cellStyle name="Comma 4 6 19 6" xfId="18418"/>
    <cellStyle name="Comma 4 6 19 7" xfId="18419"/>
    <cellStyle name="Comma 4 6 19 8" xfId="18420"/>
    <cellStyle name="Comma 4 6 19 9" xfId="18421"/>
    <cellStyle name="Comma 4 6 2" xfId="18422"/>
    <cellStyle name="Comma 4 6 2 10" xfId="18423"/>
    <cellStyle name="Comma 4 6 2 11" xfId="18424"/>
    <cellStyle name="Comma 4 6 2 12" xfId="18425"/>
    <cellStyle name="Comma 4 6 2 13" xfId="18426"/>
    <cellStyle name="Comma 4 6 2 14" xfId="18427"/>
    <cellStyle name="Comma 4 6 2 15" xfId="18428"/>
    <cellStyle name="Comma 4 6 2 16" xfId="18429"/>
    <cellStyle name="Comma 4 6 2 17" xfId="18430"/>
    <cellStyle name="Comma 4 6 2 18" xfId="18431"/>
    <cellStyle name="Comma 4 6 2 19" xfId="18432"/>
    <cellStyle name="Comma 4 6 2 2" xfId="18433"/>
    <cellStyle name="Comma 4 6 2 2 10" xfId="18434"/>
    <cellStyle name="Comma 4 6 2 2 10 10" xfId="18435"/>
    <cellStyle name="Comma 4 6 2 2 10 11" xfId="18436"/>
    <cellStyle name="Comma 4 6 2 2 10 12" xfId="18437"/>
    <cellStyle name="Comma 4 6 2 2 10 13" xfId="18438"/>
    <cellStyle name="Comma 4 6 2 2 10 14" xfId="18439"/>
    <cellStyle name="Comma 4 6 2 2 10 15" xfId="18440"/>
    <cellStyle name="Comma 4 6 2 2 10 16" xfId="18441"/>
    <cellStyle name="Comma 4 6 2 2 10 17" xfId="18442"/>
    <cellStyle name="Comma 4 6 2 2 10 18" xfId="18443"/>
    <cellStyle name="Comma 4 6 2 2 10 19" xfId="18444"/>
    <cellStyle name="Comma 4 6 2 2 10 2" xfId="18445"/>
    <cellStyle name="Comma 4 6 2 2 10 20" xfId="18446"/>
    <cellStyle name="Comma 4 6 2 2 10 21" xfId="18447"/>
    <cellStyle name="Comma 4 6 2 2 10 22" xfId="18448"/>
    <cellStyle name="Comma 4 6 2 2 10 3" xfId="18449"/>
    <cellStyle name="Comma 4 6 2 2 10 4" xfId="18450"/>
    <cellStyle name="Comma 4 6 2 2 10 5" xfId="18451"/>
    <cellStyle name="Comma 4 6 2 2 10 6" xfId="18452"/>
    <cellStyle name="Comma 4 6 2 2 10 7" xfId="18453"/>
    <cellStyle name="Comma 4 6 2 2 10 8" xfId="18454"/>
    <cellStyle name="Comma 4 6 2 2 10 9" xfId="18455"/>
    <cellStyle name="Comma 4 6 2 2 11" xfId="18456"/>
    <cellStyle name="Comma 4 6 2 2 11 10" xfId="18457"/>
    <cellStyle name="Comma 4 6 2 2 11 11" xfId="18458"/>
    <cellStyle name="Comma 4 6 2 2 11 12" xfId="18459"/>
    <cellStyle name="Comma 4 6 2 2 11 13" xfId="18460"/>
    <cellStyle name="Comma 4 6 2 2 11 14" xfId="18461"/>
    <cellStyle name="Comma 4 6 2 2 11 15" xfId="18462"/>
    <cellStyle name="Comma 4 6 2 2 11 16" xfId="18463"/>
    <cellStyle name="Comma 4 6 2 2 11 17" xfId="18464"/>
    <cellStyle name="Comma 4 6 2 2 11 18" xfId="18465"/>
    <cellStyle name="Comma 4 6 2 2 11 19" xfId="18466"/>
    <cellStyle name="Comma 4 6 2 2 11 2" xfId="18467"/>
    <cellStyle name="Comma 4 6 2 2 11 20" xfId="18468"/>
    <cellStyle name="Comma 4 6 2 2 11 21" xfId="18469"/>
    <cellStyle name="Comma 4 6 2 2 11 22" xfId="18470"/>
    <cellStyle name="Comma 4 6 2 2 11 3" xfId="18471"/>
    <cellStyle name="Comma 4 6 2 2 11 4" xfId="18472"/>
    <cellStyle name="Comma 4 6 2 2 11 5" xfId="18473"/>
    <cellStyle name="Comma 4 6 2 2 11 6" xfId="18474"/>
    <cellStyle name="Comma 4 6 2 2 11 7" xfId="18475"/>
    <cellStyle name="Comma 4 6 2 2 11 8" xfId="18476"/>
    <cellStyle name="Comma 4 6 2 2 11 9" xfId="18477"/>
    <cellStyle name="Comma 4 6 2 2 12" xfId="18478"/>
    <cellStyle name="Comma 4 6 2 2 12 10" xfId="18479"/>
    <cellStyle name="Comma 4 6 2 2 12 11" xfId="18480"/>
    <cellStyle name="Comma 4 6 2 2 12 12" xfId="18481"/>
    <cellStyle name="Comma 4 6 2 2 12 13" xfId="18482"/>
    <cellStyle name="Comma 4 6 2 2 12 14" xfId="18483"/>
    <cellStyle name="Comma 4 6 2 2 12 15" xfId="18484"/>
    <cellStyle name="Comma 4 6 2 2 12 16" xfId="18485"/>
    <cellStyle name="Comma 4 6 2 2 12 17" xfId="18486"/>
    <cellStyle name="Comma 4 6 2 2 12 18" xfId="18487"/>
    <cellStyle name="Comma 4 6 2 2 12 19" xfId="18488"/>
    <cellStyle name="Comma 4 6 2 2 12 2" xfId="18489"/>
    <cellStyle name="Comma 4 6 2 2 12 20" xfId="18490"/>
    <cellStyle name="Comma 4 6 2 2 12 21" xfId="18491"/>
    <cellStyle name="Comma 4 6 2 2 12 22" xfId="18492"/>
    <cellStyle name="Comma 4 6 2 2 12 3" xfId="18493"/>
    <cellStyle name="Comma 4 6 2 2 12 4" xfId="18494"/>
    <cellStyle name="Comma 4 6 2 2 12 5" xfId="18495"/>
    <cellStyle name="Comma 4 6 2 2 12 6" xfId="18496"/>
    <cellStyle name="Comma 4 6 2 2 12 7" xfId="18497"/>
    <cellStyle name="Comma 4 6 2 2 12 8" xfId="18498"/>
    <cellStyle name="Comma 4 6 2 2 12 9" xfId="18499"/>
    <cellStyle name="Comma 4 6 2 2 13" xfId="18500"/>
    <cellStyle name="Comma 4 6 2 2 13 10" xfId="18501"/>
    <cellStyle name="Comma 4 6 2 2 13 11" xfId="18502"/>
    <cellStyle name="Comma 4 6 2 2 13 12" xfId="18503"/>
    <cellStyle name="Comma 4 6 2 2 13 13" xfId="18504"/>
    <cellStyle name="Comma 4 6 2 2 13 14" xfId="18505"/>
    <cellStyle name="Comma 4 6 2 2 13 15" xfId="18506"/>
    <cellStyle name="Comma 4 6 2 2 13 16" xfId="18507"/>
    <cellStyle name="Comma 4 6 2 2 13 17" xfId="18508"/>
    <cellStyle name="Comma 4 6 2 2 13 18" xfId="18509"/>
    <cellStyle name="Comma 4 6 2 2 13 19" xfId="18510"/>
    <cellStyle name="Comma 4 6 2 2 13 2" xfId="18511"/>
    <cellStyle name="Comma 4 6 2 2 13 20" xfId="18512"/>
    <cellStyle name="Comma 4 6 2 2 13 21" xfId="18513"/>
    <cellStyle name="Comma 4 6 2 2 13 22" xfId="18514"/>
    <cellStyle name="Comma 4 6 2 2 13 3" xfId="18515"/>
    <cellStyle name="Comma 4 6 2 2 13 4" xfId="18516"/>
    <cellStyle name="Comma 4 6 2 2 13 5" xfId="18517"/>
    <cellStyle name="Comma 4 6 2 2 13 6" xfId="18518"/>
    <cellStyle name="Comma 4 6 2 2 13 7" xfId="18519"/>
    <cellStyle name="Comma 4 6 2 2 13 8" xfId="18520"/>
    <cellStyle name="Comma 4 6 2 2 13 9" xfId="18521"/>
    <cellStyle name="Comma 4 6 2 2 14" xfId="18522"/>
    <cellStyle name="Comma 4 6 2 2 14 10" xfId="18523"/>
    <cellStyle name="Comma 4 6 2 2 14 11" xfId="18524"/>
    <cellStyle name="Comma 4 6 2 2 14 12" xfId="18525"/>
    <cellStyle name="Comma 4 6 2 2 14 13" xfId="18526"/>
    <cellStyle name="Comma 4 6 2 2 14 14" xfId="18527"/>
    <cellStyle name="Comma 4 6 2 2 14 15" xfId="18528"/>
    <cellStyle name="Comma 4 6 2 2 14 16" xfId="18529"/>
    <cellStyle name="Comma 4 6 2 2 14 17" xfId="18530"/>
    <cellStyle name="Comma 4 6 2 2 14 18" xfId="18531"/>
    <cellStyle name="Comma 4 6 2 2 14 19" xfId="18532"/>
    <cellStyle name="Comma 4 6 2 2 14 2" xfId="18533"/>
    <cellStyle name="Comma 4 6 2 2 14 20" xfId="18534"/>
    <cellStyle name="Comma 4 6 2 2 14 21" xfId="18535"/>
    <cellStyle name="Comma 4 6 2 2 14 22" xfId="18536"/>
    <cellStyle name="Comma 4 6 2 2 14 3" xfId="18537"/>
    <cellStyle name="Comma 4 6 2 2 14 4" xfId="18538"/>
    <cellStyle name="Comma 4 6 2 2 14 5" xfId="18539"/>
    <cellStyle name="Comma 4 6 2 2 14 6" xfId="18540"/>
    <cellStyle name="Comma 4 6 2 2 14 7" xfId="18541"/>
    <cellStyle name="Comma 4 6 2 2 14 8" xfId="18542"/>
    <cellStyle name="Comma 4 6 2 2 14 9" xfId="18543"/>
    <cellStyle name="Comma 4 6 2 2 15" xfId="18544"/>
    <cellStyle name="Comma 4 6 2 2 15 10" xfId="18545"/>
    <cellStyle name="Comma 4 6 2 2 15 11" xfId="18546"/>
    <cellStyle name="Comma 4 6 2 2 15 12" xfId="18547"/>
    <cellStyle name="Comma 4 6 2 2 15 13" xfId="18548"/>
    <cellStyle name="Comma 4 6 2 2 15 14" xfId="18549"/>
    <cellStyle name="Comma 4 6 2 2 15 15" xfId="18550"/>
    <cellStyle name="Comma 4 6 2 2 15 16" xfId="18551"/>
    <cellStyle name="Comma 4 6 2 2 15 17" xfId="18552"/>
    <cellStyle name="Comma 4 6 2 2 15 18" xfId="18553"/>
    <cellStyle name="Comma 4 6 2 2 15 19" xfId="18554"/>
    <cellStyle name="Comma 4 6 2 2 15 2" xfId="18555"/>
    <cellStyle name="Comma 4 6 2 2 15 20" xfId="18556"/>
    <cellStyle name="Comma 4 6 2 2 15 21" xfId="18557"/>
    <cellStyle name="Comma 4 6 2 2 15 22" xfId="18558"/>
    <cellStyle name="Comma 4 6 2 2 15 3" xfId="18559"/>
    <cellStyle name="Comma 4 6 2 2 15 4" xfId="18560"/>
    <cellStyle name="Comma 4 6 2 2 15 5" xfId="18561"/>
    <cellStyle name="Comma 4 6 2 2 15 6" xfId="18562"/>
    <cellStyle name="Comma 4 6 2 2 15 7" xfId="18563"/>
    <cellStyle name="Comma 4 6 2 2 15 8" xfId="18564"/>
    <cellStyle name="Comma 4 6 2 2 15 9" xfId="18565"/>
    <cellStyle name="Comma 4 6 2 2 16" xfId="18566"/>
    <cellStyle name="Comma 4 6 2 2 16 10" xfId="18567"/>
    <cellStyle name="Comma 4 6 2 2 16 11" xfId="18568"/>
    <cellStyle name="Comma 4 6 2 2 16 12" xfId="18569"/>
    <cellStyle name="Comma 4 6 2 2 16 13" xfId="18570"/>
    <cellStyle name="Comma 4 6 2 2 16 14" xfId="18571"/>
    <cellStyle name="Comma 4 6 2 2 16 15" xfId="18572"/>
    <cellStyle name="Comma 4 6 2 2 16 16" xfId="18573"/>
    <cellStyle name="Comma 4 6 2 2 16 17" xfId="18574"/>
    <cellStyle name="Comma 4 6 2 2 16 18" xfId="18575"/>
    <cellStyle name="Comma 4 6 2 2 16 19" xfId="18576"/>
    <cellStyle name="Comma 4 6 2 2 16 2" xfId="18577"/>
    <cellStyle name="Comma 4 6 2 2 16 20" xfId="18578"/>
    <cellStyle name="Comma 4 6 2 2 16 21" xfId="18579"/>
    <cellStyle name="Comma 4 6 2 2 16 22" xfId="18580"/>
    <cellStyle name="Comma 4 6 2 2 16 3" xfId="18581"/>
    <cellStyle name="Comma 4 6 2 2 16 4" xfId="18582"/>
    <cellStyle name="Comma 4 6 2 2 16 5" xfId="18583"/>
    <cellStyle name="Comma 4 6 2 2 16 6" xfId="18584"/>
    <cellStyle name="Comma 4 6 2 2 16 7" xfId="18585"/>
    <cellStyle name="Comma 4 6 2 2 16 8" xfId="18586"/>
    <cellStyle name="Comma 4 6 2 2 16 9" xfId="18587"/>
    <cellStyle name="Comma 4 6 2 2 17" xfId="18588"/>
    <cellStyle name="Comma 4 6 2 2 17 10" xfId="18589"/>
    <cellStyle name="Comma 4 6 2 2 17 11" xfId="18590"/>
    <cellStyle name="Comma 4 6 2 2 17 12" xfId="18591"/>
    <cellStyle name="Comma 4 6 2 2 17 13" xfId="18592"/>
    <cellStyle name="Comma 4 6 2 2 17 14" xfId="18593"/>
    <cellStyle name="Comma 4 6 2 2 17 15" xfId="18594"/>
    <cellStyle name="Comma 4 6 2 2 17 16" xfId="18595"/>
    <cellStyle name="Comma 4 6 2 2 17 17" xfId="18596"/>
    <cellStyle name="Comma 4 6 2 2 17 18" xfId="18597"/>
    <cellStyle name="Comma 4 6 2 2 17 19" xfId="18598"/>
    <cellStyle name="Comma 4 6 2 2 17 2" xfId="18599"/>
    <cellStyle name="Comma 4 6 2 2 17 20" xfId="18600"/>
    <cellStyle name="Comma 4 6 2 2 17 21" xfId="18601"/>
    <cellStyle name="Comma 4 6 2 2 17 22" xfId="18602"/>
    <cellStyle name="Comma 4 6 2 2 17 3" xfId="18603"/>
    <cellStyle name="Comma 4 6 2 2 17 4" xfId="18604"/>
    <cellStyle name="Comma 4 6 2 2 17 5" xfId="18605"/>
    <cellStyle name="Comma 4 6 2 2 17 6" xfId="18606"/>
    <cellStyle name="Comma 4 6 2 2 17 7" xfId="18607"/>
    <cellStyle name="Comma 4 6 2 2 17 8" xfId="18608"/>
    <cellStyle name="Comma 4 6 2 2 17 9" xfId="18609"/>
    <cellStyle name="Comma 4 6 2 2 18" xfId="18610"/>
    <cellStyle name="Comma 4 6 2 2 18 10" xfId="18611"/>
    <cellStyle name="Comma 4 6 2 2 18 11" xfId="18612"/>
    <cellStyle name="Comma 4 6 2 2 18 12" xfId="18613"/>
    <cellStyle name="Comma 4 6 2 2 18 13" xfId="18614"/>
    <cellStyle name="Comma 4 6 2 2 18 14" xfId="18615"/>
    <cellStyle name="Comma 4 6 2 2 18 15" xfId="18616"/>
    <cellStyle name="Comma 4 6 2 2 18 16" xfId="18617"/>
    <cellStyle name="Comma 4 6 2 2 18 17" xfId="18618"/>
    <cellStyle name="Comma 4 6 2 2 18 18" xfId="18619"/>
    <cellStyle name="Comma 4 6 2 2 18 19" xfId="18620"/>
    <cellStyle name="Comma 4 6 2 2 18 2" xfId="18621"/>
    <cellStyle name="Comma 4 6 2 2 18 20" xfId="18622"/>
    <cellStyle name="Comma 4 6 2 2 18 21" xfId="18623"/>
    <cellStyle name="Comma 4 6 2 2 18 22" xfId="18624"/>
    <cellStyle name="Comma 4 6 2 2 18 3" xfId="18625"/>
    <cellStyle name="Comma 4 6 2 2 18 4" xfId="18626"/>
    <cellStyle name="Comma 4 6 2 2 18 5" xfId="18627"/>
    <cellStyle name="Comma 4 6 2 2 18 6" xfId="18628"/>
    <cellStyle name="Comma 4 6 2 2 18 7" xfId="18629"/>
    <cellStyle name="Comma 4 6 2 2 18 8" xfId="18630"/>
    <cellStyle name="Comma 4 6 2 2 18 9" xfId="18631"/>
    <cellStyle name="Comma 4 6 2 2 19" xfId="18632"/>
    <cellStyle name="Comma 4 6 2 2 19 10" xfId="18633"/>
    <cellStyle name="Comma 4 6 2 2 19 11" xfId="18634"/>
    <cellStyle name="Comma 4 6 2 2 19 12" xfId="18635"/>
    <cellStyle name="Comma 4 6 2 2 19 13" xfId="18636"/>
    <cellStyle name="Comma 4 6 2 2 19 14" xfId="18637"/>
    <cellStyle name="Comma 4 6 2 2 19 15" xfId="18638"/>
    <cellStyle name="Comma 4 6 2 2 19 16" xfId="18639"/>
    <cellStyle name="Comma 4 6 2 2 19 17" xfId="18640"/>
    <cellStyle name="Comma 4 6 2 2 19 18" xfId="18641"/>
    <cellStyle name="Comma 4 6 2 2 19 19" xfId="18642"/>
    <cellStyle name="Comma 4 6 2 2 19 2" xfId="18643"/>
    <cellStyle name="Comma 4 6 2 2 19 20" xfId="18644"/>
    <cellStyle name="Comma 4 6 2 2 19 21" xfId="18645"/>
    <cellStyle name="Comma 4 6 2 2 19 22" xfId="18646"/>
    <cellStyle name="Comma 4 6 2 2 19 3" xfId="18647"/>
    <cellStyle name="Comma 4 6 2 2 19 4" xfId="18648"/>
    <cellStyle name="Comma 4 6 2 2 19 5" xfId="18649"/>
    <cellStyle name="Comma 4 6 2 2 19 6" xfId="18650"/>
    <cellStyle name="Comma 4 6 2 2 19 7" xfId="18651"/>
    <cellStyle name="Comma 4 6 2 2 19 8" xfId="18652"/>
    <cellStyle name="Comma 4 6 2 2 19 9" xfId="18653"/>
    <cellStyle name="Comma 4 6 2 2 2" xfId="18654"/>
    <cellStyle name="Comma 4 6 2 2 2 10" xfId="18655"/>
    <cellStyle name="Comma 4 6 2 2 2 11" xfId="18656"/>
    <cellStyle name="Comma 4 6 2 2 2 12" xfId="18657"/>
    <cellStyle name="Comma 4 6 2 2 2 13" xfId="18658"/>
    <cellStyle name="Comma 4 6 2 2 2 14" xfId="18659"/>
    <cellStyle name="Comma 4 6 2 2 2 15" xfId="18660"/>
    <cellStyle name="Comma 4 6 2 2 2 16" xfId="18661"/>
    <cellStyle name="Comma 4 6 2 2 2 17" xfId="18662"/>
    <cellStyle name="Comma 4 6 2 2 2 18" xfId="18663"/>
    <cellStyle name="Comma 4 6 2 2 2 19" xfId="18664"/>
    <cellStyle name="Comma 4 6 2 2 2 2" xfId="18665"/>
    <cellStyle name="Comma 4 6 2 2 2 20" xfId="18666"/>
    <cellStyle name="Comma 4 6 2 2 2 21" xfId="18667"/>
    <cellStyle name="Comma 4 6 2 2 2 22" xfId="18668"/>
    <cellStyle name="Comma 4 6 2 2 2 23" xfId="18669"/>
    <cellStyle name="Comma 4 6 2 2 2 24" xfId="18670"/>
    <cellStyle name="Comma 4 6 2 2 2 25" xfId="18671"/>
    <cellStyle name="Comma 4 6 2 2 2 26" xfId="18672"/>
    <cellStyle name="Comma 4 6 2 2 2 27" xfId="18673"/>
    <cellStyle name="Comma 4 6 2 2 2 28" xfId="18674"/>
    <cellStyle name="Comma 4 6 2 2 2 29" xfId="18675"/>
    <cellStyle name="Comma 4 6 2 2 2 3" xfId="18676"/>
    <cellStyle name="Comma 4 6 2 2 2 30" xfId="18677"/>
    <cellStyle name="Comma 4 6 2 2 2 31" xfId="18678"/>
    <cellStyle name="Comma 4 6 2 2 2 32" xfId="18679"/>
    <cellStyle name="Comma 4 6 2 2 2 33" xfId="18680"/>
    <cellStyle name="Comma 4 6 2 2 2 34" xfId="18681"/>
    <cellStyle name="Comma 4 6 2 2 2 35" xfId="18682"/>
    <cellStyle name="Comma 4 6 2 2 2 36" xfId="18683"/>
    <cellStyle name="Comma 4 6 2 2 2 37" xfId="18684"/>
    <cellStyle name="Comma 4 6 2 2 2 38" xfId="18685"/>
    <cellStyle name="Comma 4 6 2 2 2 39" xfId="18686"/>
    <cellStyle name="Comma 4 6 2 2 2 4" xfId="18687"/>
    <cellStyle name="Comma 4 6 2 2 2 40" xfId="18688"/>
    <cellStyle name="Comma 4 6 2 2 2 5" xfId="18689"/>
    <cellStyle name="Comma 4 6 2 2 2 6" xfId="18690"/>
    <cellStyle name="Comma 4 6 2 2 2 7" xfId="18691"/>
    <cellStyle name="Comma 4 6 2 2 2 8" xfId="18692"/>
    <cellStyle name="Comma 4 6 2 2 2 9" xfId="18693"/>
    <cellStyle name="Comma 4 6 2 2 20" xfId="18694"/>
    <cellStyle name="Comma 4 6 2 2 21" xfId="18695"/>
    <cellStyle name="Comma 4 6 2 2 22" xfId="18696"/>
    <cellStyle name="Comma 4 6 2 2 23" xfId="18697"/>
    <cellStyle name="Comma 4 6 2 2 24" xfId="18698"/>
    <cellStyle name="Comma 4 6 2 2 25" xfId="18699"/>
    <cellStyle name="Comma 4 6 2 2 26" xfId="18700"/>
    <cellStyle name="Comma 4 6 2 2 27" xfId="18701"/>
    <cellStyle name="Comma 4 6 2 2 28" xfId="18702"/>
    <cellStyle name="Comma 4 6 2 2 29" xfId="18703"/>
    <cellStyle name="Comma 4 6 2 2 3" xfId="18704"/>
    <cellStyle name="Comma 4 6 2 2 30" xfId="18705"/>
    <cellStyle name="Comma 4 6 2 2 31" xfId="18706"/>
    <cellStyle name="Comma 4 6 2 2 32" xfId="18707"/>
    <cellStyle name="Comma 4 6 2 2 33" xfId="18708"/>
    <cellStyle name="Comma 4 6 2 2 34" xfId="18709"/>
    <cellStyle name="Comma 4 6 2 2 35" xfId="18710"/>
    <cellStyle name="Comma 4 6 2 2 36" xfId="18711"/>
    <cellStyle name="Comma 4 6 2 2 37" xfId="18712"/>
    <cellStyle name="Comma 4 6 2 2 38" xfId="18713"/>
    <cellStyle name="Comma 4 6 2 2 39" xfId="18714"/>
    <cellStyle name="Comma 4 6 2 2 4" xfId="18715"/>
    <cellStyle name="Comma 4 6 2 2 40" xfId="18716"/>
    <cellStyle name="Comma 4 6 2 2 5" xfId="18717"/>
    <cellStyle name="Comma 4 6 2 2 6" xfId="18718"/>
    <cellStyle name="Comma 4 6 2 2 7" xfId="18719"/>
    <cellStyle name="Comma 4 6 2 2 8" xfId="18720"/>
    <cellStyle name="Comma 4 6 2 2 9" xfId="18721"/>
    <cellStyle name="Comma 4 6 2 2 9 10" xfId="18722"/>
    <cellStyle name="Comma 4 6 2 2 9 11" xfId="18723"/>
    <cellStyle name="Comma 4 6 2 2 9 12" xfId="18724"/>
    <cellStyle name="Comma 4 6 2 2 9 13" xfId="18725"/>
    <cellStyle name="Comma 4 6 2 2 9 14" xfId="18726"/>
    <cellStyle name="Comma 4 6 2 2 9 15" xfId="18727"/>
    <cellStyle name="Comma 4 6 2 2 9 16" xfId="18728"/>
    <cellStyle name="Comma 4 6 2 2 9 17" xfId="18729"/>
    <cellStyle name="Comma 4 6 2 2 9 18" xfId="18730"/>
    <cellStyle name="Comma 4 6 2 2 9 19" xfId="18731"/>
    <cellStyle name="Comma 4 6 2 2 9 2" xfId="18732"/>
    <cellStyle name="Comma 4 6 2 2 9 20" xfId="18733"/>
    <cellStyle name="Comma 4 6 2 2 9 21" xfId="18734"/>
    <cellStyle name="Comma 4 6 2 2 9 22" xfId="18735"/>
    <cellStyle name="Comma 4 6 2 2 9 3" xfId="18736"/>
    <cellStyle name="Comma 4 6 2 2 9 4" xfId="18737"/>
    <cellStyle name="Comma 4 6 2 2 9 5" xfId="18738"/>
    <cellStyle name="Comma 4 6 2 2 9 6" xfId="18739"/>
    <cellStyle name="Comma 4 6 2 2 9 7" xfId="18740"/>
    <cellStyle name="Comma 4 6 2 2 9 8" xfId="18741"/>
    <cellStyle name="Comma 4 6 2 2 9 9" xfId="18742"/>
    <cellStyle name="Comma 4 6 2 20" xfId="18743"/>
    <cellStyle name="Comma 4 6 2 21" xfId="18744"/>
    <cellStyle name="Comma 4 6 2 22" xfId="18745"/>
    <cellStyle name="Comma 4 6 2 23" xfId="18746"/>
    <cellStyle name="Comma 4 6 2 24" xfId="18747"/>
    <cellStyle name="Comma 4 6 2 25" xfId="18748"/>
    <cellStyle name="Comma 4 6 2 26" xfId="18749"/>
    <cellStyle name="Comma 4 6 2 27" xfId="18750"/>
    <cellStyle name="Comma 4 6 2 28" xfId="18751"/>
    <cellStyle name="Comma 4 6 2 29" xfId="18752"/>
    <cellStyle name="Comma 4 6 2 3" xfId="18753"/>
    <cellStyle name="Comma 4 6 2 30" xfId="18754"/>
    <cellStyle name="Comma 4 6 2 31" xfId="18755"/>
    <cellStyle name="Comma 4 6 2 32" xfId="18756"/>
    <cellStyle name="Comma 4 6 2 33" xfId="18757"/>
    <cellStyle name="Comma 4 6 2 34" xfId="18758"/>
    <cellStyle name="Comma 4 6 2 35" xfId="18759"/>
    <cellStyle name="Comma 4 6 2 36" xfId="18760"/>
    <cellStyle name="Comma 4 6 2 37" xfId="18761"/>
    <cellStyle name="Comma 4 6 2 38" xfId="18762"/>
    <cellStyle name="Comma 4 6 2 39" xfId="18763"/>
    <cellStyle name="Comma 4 6 2 4" xfId="18764"/>
    <cellStyle name="Comma 4 6 2 40" xfId="18765"/>
    <cellStyle name="Comma 4 6 2 41" xfId="18766"/>
    <cellStyle name="Comma 4 6 2 42" xfId="18767"/>
    <cellStyle name="Comma 4 6 2 43" xfId="18768"/>
    <cellStyle name="Comma 4 6 2 44" xfId="18769"/>
    <cellStyle name="Comma 4 6 2 45" xfId="18770"/>
    <cellStyle name="Comma 4 6 2 5" xfId="18771"/>
    <cellStyle name="Comma 4 6 2 6" xfId="18772"/>
    <cellStyle name="Comma 4 6 2 7" xfId="18773"/>
    <cellStyle name="Comma 4 6 2 8" xfId="18774"/>
    <cellStyle name="Comma 4 6 2 9" xfId="18775"/>
    <cellStyle name="Comma 4 6 20" xfId="18776"/>
    <cellStyle name="Comma 4 6 20 10" xfId="18777"/>
    <cellStyle name="Comma 4 6 20 11" xfId="18778"/>
    <cellStyle name="Comma 4 6 20 12" xfId="18779"/>
    <cellStyle name="Comma 4 6 20 13" xfId="18780"/>
    <cellStyle name="Comma 4 6 20 14" xfId="18781"/>
    <cellStyle name="Comma 4 6 20 15" xfId="18782"/>
    <cellStyle name="Comma 4 6 20 16" xfId="18783"/>
    <cellStyle name="Comma 4 6 20 17" xfId="18784"/>
    <cellStyle name="Comma 4 6 20 18" xfId="18785"/>
    <cellStyle name="Comma 4 6 20 19" xfId="18786"/>
    <cellStyle name="Comma 4 6 20 2" xfId="18787"/>
    <cellStyle name="Comma 4 6 20 20" xfId="18788"/>
    <cellStyle name="Comma 4 6 20 21" xfId="18789"/>
    <cellStyle name="Comma 4 6 20 22" xfId="18790"/>
    <cellStyle name="Comma 4 6 20 3" xfId="18791"/>
    <cellStyle name="Comma 4 6 20 4" xfId="18792"/>
    <cellStyle name="Comma 4 6 20 5" xfId="18793"/>
    <cellStyle name="Comma 4 6 20 6" xfId="18794"/>
    <cellStyle name="Comma 4 6 20 7" xfId="18795"/>
    <cellStyle name="Comma 4 6 20 8" xfId="18796"/>
    <cellStyle name="Comma 4 6 20 9" xfId="18797"/>
    <cellStyle name="Comma 4 6 21" xfId="18798"/>
    <cellStyle name="Comma 4 6 21 10" xfId="18799"/>
    <cellStyle name="Comma 4 6 21 11" xfId="18800"/>
    <cellStyle name="Comma 4 6 21 12" xfId="18801"/>
    <cellStyle name="Comma 4 6 21 13" xfId="18802"/>
    <cellStyle name="Comma 4 6 21 14" xfId="18803"/>
    <cellStyle name="Comma 4 6 21 15" xfId="18804"/>
    <cellStyle name="Comma 4 6 21 16" xfId="18805"/>
    <cellStyle name="Comma 4 6 21 17" xfId="18806"/>
    <cellStyle name="Comma 4 6 21 18" xfId="18807"/>
    <cellStyle name="Comma 4 6 21 19" xfId="18808"/>
    <cellStyle name="Comma 4 6 21 2" xfId="18809"/>
    <cellStyle name="Comma 4 6 21 20" xfId="18810"/>
    <cellStyle name="Comma 4 6 21 21" xfId="18811"/>
    <cellStyle name="Comma 4 6 21 22" xfId="18812"/>
    <cellStyle name="Comma 4 6 21 3" xfId="18813"/>
    <cellStyle name="Comma 4 6 21 4" xfId="18814"/>
    <cellStyle name="Comma 4 6 21 5" xfId="18815"/>
    <cellStyle name="Comma 4 6 21 6" xfId="18816"/>
    <cellStyle name="Comma 4 6 21 7" xfId="18817"/>
    <cellStyle name="Comma 4 6 21 8" xfId="18818"/>
    <cellStyle name="Comma 4 6 21 9" xfId="18819"/>
    <cellStyle name="Comma 4 6 22" xfId="18820"/>
    <cellStyle name="Comma 4 6 22 10" xfId="18821"/>
    <cellStyle name="Comma 4 6 22 11" xfId="18822"/>
    <cellStyle name="Comma 4 6 22 12" xfId="18823"/>
    <cellStyle name="Comma 4 6 22 13" xfId="18824"/>
    <cellStyle name="Comma 4 6 22 14" xfId="18825"/>
    <cellStyle name="Comma 4 6 22 15" xfId="18826"/>
    <cellStyle name="Comma 4 6 22 16" xfId="18827"/>
    <cellStyle name="Comma 4 6 22 17" xfId="18828"/>
    <cellStyle name="Comma 4 6 22 18" xfId="18829"/>
    <cellStyle name="Comma 4 6 22 19" xfId="18830"/>
    <cellStyle name="Comma 4 6 22 2" xfId="18831"/>
    <cellStyle name="Comma 4 6 22 20" xfId="18832"/>
    <cellStyle name="Comma 4 6 22 21" xfId="18833"/>
    <cellStyle name="Comma 4 6 22 22" xfId="18834"/>
    <cellStyle name="Comma 4 6 22 3" xfId="18835"/>
    <cellStyle name="Comma 4 6 22 4" xfId="18836"/>
    <cellStyle name="Comma 4 6 22 5" xfId="18837"/>
    <cellStyle name="Comma 4 6 22 6" xfId="18838"/>
    <cellStyle name="Comma 4 6 22 7" xfId="18839"/>
    <cellStyle name="Comma 4 6 22 8" xfId="18840"/>
    <cellStyle name="Comma 4 6 22 9" xfId="18841"/>
    <cellStyle name="Comma 4 6 23" xfId="18842"/>
    <cellStyle name="Comma 4 6 23 10" xfId="18843"/>
    <cellStyle name="Comma 4 6 23 11" xfId="18844"/>
    <cellStyle name="Comma 4 6 23 12" xfId="18845"/>
    <cellStyle name="Comma 4 6 23 13" xfId="18846"/>
    <cellStyle name="Comma 4 6 23 14" xfId="18847"/>
    <cellStyle name="Comma 4 6 23 15" xfId="18848"/>
    <cellStyle name="Comma 4 6 23 16" xfId="18849"/>
    <cellStyle name="Comma 4 6 23 17" xfId="18850"/>
    <cellStyle name="Comma 4 6 23 18" xfId="18851"/>
    <cellStyle name="Comma 4 6 23 19" xfId="18852"/>
    <cellStyle name="Comma 4 6 23 2" xfId="18853"/>
    <cellStyle name="Comma 4 6 23 20" xfId="18854"/>
    <cellStyle name="Comma 4 6 23 21" xfId="18855"/>
    <cellStyle name="Comma 4 6 23 22" xfId="18856"/>
    <cellStyle name="Comma 4 6 23 3" xfId="18857"/>
    <cellStyle name="Comma 4 6 23 4" xfId="18858"/>
    <cellStyle name="Comma 4 6 23 5" xfId="18859"/>
    <cellStyle name="Comma 4 6 23 6" xfId="18860"/>
    <cellStyle name="Comma 4 6 23 7" xfId="18861"/>
    <cellStyle name="Comma 4 6 23 8" xfId="18862"/>
    <cellStyle name="Comma 4 6 23 9" xfId="18863"/>
    <cellStyle name="Comma 4 6 24" xfId="18864"/>
    <cellStyle name="Comma 4 6 24 10" xfId="18865"/>
    <cellStyle name="Comma 4 6 24 11" xfId="18866"/>
    <cellStyle name="Comma 4 6 24 12" xfId="18867"/>
    <cellStyle name="Comma 4 6 24 13" xfId="18868"/>
    <cellStyle name="Comma 4 6 24 14" xfId="18869"/>
    <cellStyle name="Comma 4 6 24 15" xfId="18870"/>
    <cellStyle name="Comma 4 6 24 16" xfId="18871"/>
    <cellStyle name="Comma 4 6 24 17" xfId="18872"/>
    <cellStyle name="Comma 4 6 24 18" xfId="18873"/>
    <cellStyle name="Comma 4 6 24 19" xfId="18874"/>
    <cellStyle name="Comma 4 6 24 2" xfId="18875"/>
    <cellStyle name="Comma 4 6 24 20" xfId="18876"/>
    <cellStyle name="Comma 4 6 24 21" xfId="18877"/>
    <cellStyle name="Comma 4 6 24 22" xfId="18878"/>
    <cellStyle name="Comma 4 6 24 3" xfId="18879"/>
    <cellStyle name="Comma 4 6 24 4" xfId="18880"/>
    <cellStyle name="Comma 4 6 24 5" xfId="18881"/>
    <cellStyle name="Comma 4 6 24 6" xfId="18882"/>
    <cellStyle name="Comma 4 6 24 7" xfId="18883"/>
    <cellStyle name="Comma 4 6 24 8" xfId="18884"/>
    <cellStyle name="Comma 4 6 24 9" xfId="18885"/>
    <cellStyle name="Comma 4 6 25" xfId="18886"/>
    <cellStyle name="Comma 4 6 26" xfId="18887"/>
    <cellStyle name="Comma 4 6 27" xfId="18888"/>
    <cellStyle name="Comma 4 6 28" xfId="18889"/>
    <cellStyle name="Comma 4 6 29" xfId="18890"/>
    <cellStyle name="Comma 4 6 3" xfId="18891"/>
    <cellStyle name="Comma 4 6 3 10" xfId="18892"/>
    <cellStyle name="Comma 4 6 3 11" xfId="18893"/>
    <cellStyle name="Comma 4 6 3 12" xfId="18894"/>
    <cellStyle name="Comma 4 6 3 13" xfId="18895"/>
    <cellStyle name="Comma 4 6 3 14" xfId="18896"/>
    <cellStyle name="Comma 4 6 3 15" xfId="18897"/>
    <cellStyle name="Comma 4 6 3 16" xfId="18898"/>
    <cellStyle name="Comma 4 6 3 17" xfId="18899"/>
    <cellStyle name="Comma 4 6 3 18" xfId="18900"/>
    <cellStyle name="Comma 4 6 3 19" xfId="18901"/>
    <cellStyle name="Comma 4 6 3 2" xfId="18902"/>
    <cellStyle name="Comma 4 6 3 2 10" xfId="18903"/>
    <cellStyle name="Comma 4 6 3 2 10 10" xfId="18904"/>
    <cellStyle name="Comma 4 6 3 2 10 11" xfId="18905"/>
    <cellStyle name="Comma 4 6 3 2 10 12" xfId="18906"/>
    <cellStyle name="Comma 4 6 3 2 10 13" xfId="18907"/>
    <cellStyle name="Comma 4 6 3 2 10 14" xfId="18908"/>
    <cellStyle name="Comma 4 6 3 2 10 15" xfId="18909"/>
    <cellStyle name="Comma 4 6 3 2 10 16" xfId="18910"/>
    <cellStyle name="Comma 4 6 3 2 10 17" xfId="18911"/>
    <cellStyle name="Comma 4 6 3 2 10 18" xfId="18912"/>
    <cellStyle name="Comma 4 6 3 2 10 19" xfId="18913"/>
    <cellStyle name="Comma 4 6 3 2 10 2" xfId="18914"/>
    <cellStyle name="Comma 4 6 3 2 10 20" xfId="18915"/>
    <cellStyle name="Comma 4 6 3 2 10 21" xfId="18916"/>
    <cellStyle name="Comma 4 6 3 2 10 22" xfId="18917"/>
    <cellStyle name="Comma 4 6 3 2 10 3" xfId="18918"/>
    <cellStyle name="Comma 4 6 3 2 10 4" xfId="18919"/>
    <cellStyle name="Comma 4 6 3 2 10 5" xfId="18920"/>
    <cellStyle name="Comma 4 6 3 2 10 6" xfId="18921"/>
    <cellStyle name="Comma 4 6 3 2 10 7" xfId="18922"/>
    <cellStyle name="Comma 4 6 3 2 10 8" xfId="18923"/>
    <cellStyle name="Comma 4 6 3 2 10 9" xfId="18924"/>
    <cellStyle name="Comma 4 6 3 2 11" xfId="18925"/>
    <cellStyle name="Comma 4 6 3 2 11 10" xfId="18926"/>
    <cellStyle name="Comma 4 6 3 2 11 11" xfId="18927"/>
    <cellStyle name="Comma 4 6 3 2 11 12" xfId="18928"/>
    <cellStyle name="Comma 4 6 3 2 11 13" xfId="18929"/>
    <cellStyle name="Comma 4 6 3 2 11 14" xfId="18930"/>
    <cellStyle name="Comma 4 6 3 2 11 15" xfId="18931"/>
    <cellStyle name="Comma 4 6 3 2 11 16" xfId="18932"/>
    <cellStyle name="Comma 4 6 3 2 11 17" xfId="18933"/>
    <cellStyle name="Comma 4 6 3 2 11 18" xfId="18934"/>
    <cellStyle name="Comma 4 6 3 2 11 19" xfId="18935"/>
    <cellStyle name="Comma 4 6 3 2 11 2" xfId="18936"/>
    <cellStyle name="Comma 4 6 3 2 11 20" xfId="18937"/>
    <cellStyle name="Comma 4 6 3 2 11 21" xfId="18938"/>
    <cellStyle name="Comma 4 6 3 2 11 22" xfId="18939"/>
    <cellStyle name="Comma 4 6 3 2 11 3" xfId="18940"/>
    <cellStyle name="Comma 4 6 3 2 11 4" xfId="18941"/>
    <cellStyle name="Comma 4 6 3 2 11 5" xfId="18942"/>
    <cellStyle name="Comma 4 6 3 2 11 6" xfId="18943"/>
    <cellStyle name="Comma 4 6 3 2 11 7" xfId="18944"/>
    <cellStyle name="Comma 4 6 3 2 11 8" xfId="18945"/>
    <cellStyle name="Comma 4 6 3 2 11 9" xfId="18946"/>
    <cellStyle name="Comma 4 6 3 2 12" xfId="18947"/>
    <cellStyle name="Comma 4 6 3 2 12 10" xfId="18948"/>
    <cellStyle name="Comma 4 6 3 2 12 11" xfId="18949"/>
    <cellStyle name="Comma 4 6 3 2 12 12" xfId="18950"/>
    <cellStyle name="Comma 4 6 3 2 12 13" xfId="18951"/>
    <cellStyle name="Comma 4 6 3 2 12 14" xfId="18952"/>
    <cellStyle name="Comma 4 6 3 2 12 15" xfId="18953"/>
    <cellStyle name="Comma 4 6 3 2 12 16" xfId="18954"/>
    <cellStyle name="Comma 4 6 3 2 12 17" xfId="18955"/>
    <cellStyle name="Comma 4 6 3 2 12 18" xfId="18956"/>
    <cellStyle name="Comma 4 6 3 2 12 19" xfId="18957"/>
    <cellStyle name="Comma 4 6 3 2 12 2" xfId="18958"/>
    <cellStyle name="Comma 4 6 3 2 12 20" xfId="18959"/>
    <cellStyle name="Comma 4 6 3 2 12 21" xfId="18960"/>
    <cellStyle name="Comma 4 6 3 2 12 22" xfId="18961"/>
    <cellStyle name="Comma 4 6 3 2 12 3" xfId="18962"/>
    <cellStyle name="Comma 4 6 3 2 12 4" xfId="18963"/>
    <cellStyle name="Comma 4 6 3 2 12 5" xfId="18964"/>
    <cellStyle name="Comma 4 6 3 2 12 6" xfId="18965"/>
    <cellStyle name="Comma 4 6 3 2 12 7" xfId="18966"/>
    <cellStyle name="Comma 4 6 3 2 12 8" xfId="18967"/>
    <cellStyle name="Comma 4 6 3 2 12 9" xfId="18968"/>
    <cellStyle name="Comma 4 6 3 2 13" xfId="18969"/>
    <cellStyle name="Comma 4 6 3 2 13 10" xfId="18970"/>
    <cellStyle name="Comma 4 6 3 2 13 11" xfId="18971"/>
    <cellStyle name="Comma 4 6 3 2 13 12" xfId="18972"/>
    <cellStyle name="Comma 4 6 3 2 13 13" xfId="18973"/>
    <cellStyle name="Comma 4 6 3 2 13 14" xfId="18974"/>
    <cellStyle name="Comma 4 6 3 2 13 15" xfId="18975"/>
    <cellStyle name="Comma 4 6 3 2 13 16" xfId="18976"/>
    <cellStyle name="Comma 4 6 3 2 13 17" xfId="18977"/>
    <cellStyle name="Comma 4 6 3 2 13 18" xfId="18978"/>
    <cellStyle name="Comma 4 6 3 2 13 19" xfId="18979"/>
    <cellStyle name="Comma 4 6 3 2 13 2" xfId="18980"/>
    <cellStyle name="Comma 4 6 3 2 13 20" xfId="18981"/>
    <cellStyle name="Comma 4 6 3 2 13 21" xfId="18982"/>
    <cellStyle name="Comma 4 6 3 2 13 22" xfId="18983"/>
    <cellStyle name="Comma 4 6 3 2 13 3" xfId="18984"/>
    <cellStyle name="Comma 4 6 3 2 13 4" xfId="18985"/>
    <cellStyle name="Comma 4 6 3 2 13 5" xfId="18986"/>
    <cellStyle name="Comma 4 6 3 2 13 6" xfId="18987"/>
    <cellStyle name="Comma 4 6 3 2 13 7" xfId="18988"/>
    <cellStyle name="Comma 4 6 3 2 13 8" xfId="18989"/>
    <cellStyle name="Comma 4 6 3 2 13 9" xfId="18990"/>
    <cellStyle name="Comma 4 6 3 2 14" xfId="18991"/>
    <cellStyle name="Comma 4 6 3 2 14 10" xfId="18992"/>
    <cellStyle name="Comma 4 6 3 2 14 11" xfId="18993"/>
    <cellStyle name="Comma 4 6 3 2 14 12" xfId="18994"/>
    <cellStyle name="Comma 4 6 3 2 14 13" xfId="18995"/>
    <cellStyle name="Comma 4 6 3 2 14 14" xfId="18996"/>
    <cellStyle name="Comma 4 6 3 2 14 15" xfId="18997"/>
    <cellStyle name="Comma 4 6 3 2 14 16" xfId="18998"/>
    <cellStyle name="Comma 4 6 3 2 14 17" xfId="18999"/>
    <cellStyle name="Comma 4 6 3 2 14 18" xfId="19000"/>
    <cellStyle name="Comma 4 6 3 2 14 19" xfId="19001"/>
    <cellStyle name="Comma 4 6 3 2 14 2" xfId="19002"/>
    <cellStyle name="Comma 4 6 3 2 14 20" xfId="19003"/>
    <cellStyle name="Comma 4 6 3 2 14 21" xfId="19004"/>
    <cellStyle name="Comma 4 6 3 2 14 22" xfId="19005"/>
    <cellStyle name="Comma 4 6 3 2 14 3" xfId="19006"/>
    <cellStyle name="Comma 4 6 3 2 14 4" xfId="19007"/>
    <cellStyle name="Comma 4 6 3 2 14 5" xfId="19008"/>
    <cellStyle name="Comma 4 6 3 2 14 6" xfId="19009"/>
    <cellStyle name="Comma 4 6 3 2 14 7" xfId="19010"/>
    <cellStyle name="Comma 4 6 3 2 14 8" xfId="19011"/>
    <cellStyle name="Comma 4 6 3 2 14 9" xfId="19012"/>
    <cellStyle name="Comma 4 6 3 2 15" xfId="19013"/>
    <cellStyle name="Comma 4 6 3 2 15 10" xfId="19014"/>
    <cellStyle name="Comma 4 6 3 2 15 11" xfId="19015"/>
    <cellStyle name="Comma 4 6 3 2 15 12" xfId="19016"/>
    <cellStyle name="Comma 4 6 3 2 15 13" xfId="19017"/>
    <cellStyle name="Comma 4 6 3 2 15 14" xfId="19018"/>
    <cellStyle name="Comma 4 6 3 2 15 15" xfId="19019"/>
    <cellStyle name="Comma 4 6 3 2 15 16" xfId="19020"/>
    <cellStyle name="Comma 4 6 3 2 15 17" xfId="19021"/>
    <cellStyle name="Comma 4 6 3 2 15 18" xfId="19022"/>
    <cellStyle name="Comma 4 6 3 2 15 19" xfId="19023"/>
    <cellStyle name="Comma 4 6 3 2 15 2" xfId="19024"/>
    <cellStyle name="Comma 4 6 3 2 15 20" xfId="19025"/>
    <cellStyle name="Comma 4 6 3 2 15 21" xfId="19026"/>
    <cellStyle name="Comma 4 6 3 2 15 22" xfId="19027"/>
    <cellStyle name="Comma 4 6 3 2 15 3" xfId="19028"/>
    <cellStyle name="Comma 4 6 3 2 15 4" xfId="19029"/>
    <cellStyle name="Comma 4 6 3 2 15 5" xfId="19030"/>
    <cellStyle name="Comma 4 6 3 2 15 6" xfId="19031"/>
    <cellStyle name="Comma 4 6 3 2 15 7" xfId="19032"/>
    <cellStyle name="Comma 4 6 3 2 15 8" xfId="19033"/>
    <cellStyle name="Comma 4 6 3 2 15 9" xfId="19034"/>
    <cellStyle name="Comma 4 6 3 2 16" xfId="19035"/>
    <cellStyle name="Comma 4 6 3 2 16 10" xfId="19036"/>
    <cellStyle name="Comma 4 6 3 2 16 11" xfId="19037"/>
    <cellStyle name="Comma 4 6 3 2 16 12" xfId="19038"/>
    <cellStyle name="Comma 4 6 3 2 16 13" xfId="19039"/>
    <cellStyle name="Comma 4 6 3 2 16 14" xfId="19040"/>
    <cellStyle name="Comma 4 6 3 2 16 15" xfId="19041"/>
    <cellStyle name="Comma 4 6 3 2 16 16" xfId="19042"/>
    <cellStyle name="Comma 4 6 3 2 16 17" xfId="19043"/>
    <cellStyle name="Comma 4 6 3 2 16 18" xfId="19044"/>
    <cellStyle name="Comma 4 6 3 2 16 19" xfId="19045"/>
    <cellStyle name="Comma 4 6 3 2 16 2" xfId="19046"/>
    <cellStyle name="Comma 4 6 3 2 16 20" xfId="19047"/>
    <cellStyle name="Comma 4 6 3 2 16 21" xfId="19048"/>
    <cellStyle name="Comma 4 6 3 2 16 22" xfId="19049"/>
    <cellStyle name="Comma 4 6 3 2 16 3" xfId="19050"/>
    <cellStyle name="Comma 4 6 3 2 16 4" xfId="19051"/>
    <cellStyle name="Comma 4 6 3 2 16 5" xfId="19052"/>
    <cellStyle name="Comma 4 6 3 2 16 6" xfId="19053"/>
    <cellStyle name="Comma 4 6 3 2 16 7" xfId="19054"/>
    <cellStyle name="Comma 4 6 3 2 16 8" xfId="19055"/>
    <cellStyle name="Comma 4 6 3 2 16 9" xfId="19056"/>
    <cellStyle name="Comma 4 6 3 2 17" xfId="19057"/>
    <cellStyle name="Comma 4 6 3 2 17 10" xfId="19058"/>
    <cellStyle name="Comma 4 6 3 2 17 11" xfId="19059"/>
    <cellStyle name="Comma 4 6 3 2 17 12" xfId="19060"/>
    <cellStyle name="Comma 4 6 3 2 17 13" xfId="19061"/>
    <cellStyle name="Comma 4 6 3 2 17 14" xfId="19062"/>
    <cellStyle name="Comma 4 6 3 2 17 15" xfId="19063"/>
    <cellStyle name="Comma 4 6 3 2 17 16" xfId="19064"/>
    <cellStyle name="Comma 4 6 3 2 17 17" xfId="19065"/>
    <cellStyle name="Comma 4 6 3 2 17 18" xfId="19066"/>
    <cellStyle name="Comma 4 6 3 2 17 19" xfId="19067"/>
    <cellStyle name="Comma 4 6 3 2 17 2" xfId="19068"/>
    <cellStyle name="Comma 4 6 3 2 17 20" xfId="19069"/>
    <cellStyle name="Comma 4 6 3 2 17 21" xfId="19070"/>
    <cellStyle name="Comma 4 6 3 2 17 22" xfId="19071"/>
    <cellStyle name="Comma 4 6 3 2 17 3" xfId="19072"/>
    <cellStyle name="Comma 4 6 3 2 17 4" xfId="19073"/>
    <cellStyle name="Comma 4 6 3 2 17 5" xfId="19074"/>
    <cellStyle name="Comma 4 6 3 2 17 6" xfId="19075"/>
    <cellStyle name="Comma 4 6 3 2 17 7" xfId="19076"/>
    <cellStyle name="Comma 4 6 3 2 17 8" xfId="19077"/>
    <cellStyle name="Comma 4 6 3 2 17 9" xfId="19078"/>
    <cellStyle name="Comma 4 6 3 2 18" xfId="19079"/>
    <cellStyle name="Comma 4 6 3 2 18 10" xfId="19080"/>
    <cellStyle name="Comma 4 6 3 2 18 11" xfId="19081"/>
    <cellStyle name="Comma 4 6 3 2 18 12" xfId="19082"/>
    <cellStyle name="Comma 4 6 3 2 18 13" xfId="19083"/>
    <cellStyle name="Comma 4 6 3 2 18 14" xfId="19084"/>
    <cellStyle name="Comma 4 6 3 2 18 15" xfId="19085"/>
    <cellStyle name="Comma 4 6 3 2 18 16" xfId="19086"/>
    <cellStyle name="Comma 4 6 3 2 18 17" xfId="19087"/>
    <cellStyle name="Comma 4 6 3 2 18 18" xfId="19088"/>
    <cellStyle name="Comma 4 6 3 2 18 19" xfId="19089"/>
    <cellStyle name="Comma 4 6 3 2 18 2" xfId="19090"/>
    <cellStyle name="Comma 4 6 3 2 18 20" xfId="19091"/>
    <cellStyle name="Comma 4 6 3 2 18 21" xfId="19092"/>
    <cellStyle name="Comma 4 6 3 2 18 22" xfId="19093"/>
    <cellStyle name="Comma 4 6 3 2 18 3" xfId="19094"/>
    <cellStyle name="Comma 4 6 3 2 18 4" xfId="19095"/>
    <cellStyle name="Comma 4 6 3 2 18 5" xfId="19096"/>
    <cellStyle name="Comma 4 6 3 2 18 6" xfId="19097"/>
    <cellStyle name="Comma 4 6 3 2 18 7" xfId="19098"/>
    <cellStyle name="Comma 4 6 3 2 18 8" xfId="19099"/>
    <cellStyle name="Comma 4 6 3 2 18 9" xfId="19100"/>
    <cellStyle name="Comma 4 6 3 2 19" xfId="19101"/>
    <cellStyle name="Comma 4 6 3 2 19 10" xfId="19102"/>
    <cellStyle name="Comma 4 6 3 2 19 11" xfId="19103"/>
    <cellStyle name="Comma 4 6 3 2 19 12" xfId="19104"/>
    <cellStyle name="Comma 4 6 3 2 19 13" xfId="19105"/>
    <cellStyle name="Comma 4 6 3 2 19 14" xfId="19106"/>
    <cellStyle name="Comma 4 6 3 2 19 15" xfId="19107"/>
    <cellStyle name="Comma 4 6 3 2 19 16" xfId="19108"/>
    <cellStyle name="Comma 4 6 3 2 19 17" xfId="19109"/>
    <cellStyle name="Comma 4 6 3 2 19 18" xfId="19110"/>
    <cellStyle name="Comma 4 6 3 2 19 19" xfId="19111"/>
    <cellStyle name="Comma 4 6 3 2 19 2" xfId="19112"/>
    <cellStyle name="Comma 4 6 3 2 19 20" xfId="19113"/>
    <cellStyle name="Comma 4 6 3 2 19 21" xfId="19114"/>
    <cellStyle name="Comma 4 6 3 2 19 22" xfId="19115"/>
    <cellStyle name="Comma 4 6 3 2 19 3" xfId="19116"/>
    <cellStyle name="Comma 4 6 3 2 19 4" xfId="19117"/>
    <cellStyle name="Comma 4 6 3 2 19 5" xfId="19118"/>
    <cellStyle name="Comma 4 6 3 2 19 6" xfId="19119"/>
    <cellStyle name="Comma 4 6 3 2 19 7" xfId="19120"/>
    <cellStyle name="Comma 4 6 3 2 19 8" xfId="19121"/>
    <cellStyle name="Comma 4 6 3 2 19 9" xfId="19122"/>
    <cellStyle name="Comma 4 6 3 2 2" xfId="19123"/>
    <cellStyle name="Comma 4 6 3 2 20" xfId="19124"/>
    <cellStyle name="Comma 4 6 3 2 21" xfId="19125"/>
    <cellStyle name="Comma 4 6 3 2 22" xfId="19126"/>
    <cellStyle name="Comma 4 6 3 2 23" xfId="19127"/>
    <cellStyle name="Comma 4 6 3 2 24" xfId="19128"/>
    <cellStyle name="Comma 4 6 3 2 25" xfId="19129"/>
    <cellStyle name="Comma 4 6 3 2 26" xfId="19130"/>
    <cellStyle name="Comma 4 6 3 2 27" xfId="19131"/>
    <cellStyle name="Comma 4 6 3 2 28" xfId="19132"/>
    <cellStyle name="Comma 4 6 3 2 29" xfId="19133"/>
    <cellStyle name="Comma 4 6 3 2 3" xfId="19134"/>
    <cellStyle name="Comma 4 6 3 2 30" xfId="19135"/>
    <cellStyle name="Comma 4 6 3 2 31" xfId="19136"/>
    <cellStyle name="Comma 4 6 3 2 32" xfId="19137"/>
    <cellStyle name="Comma 4 6 3 2 33" xfId="19138"/>
    <cellStyle name="Comma 4 6 3 2 34" xfId="19139"/>
    <cellStyle name="Comma 4 6 3 2 35" xfId="19140"/>
    <cellStyle name="Comma 4 6 3 2 36" xfId="19141"/>
    <cellStyle name="Comma 4 6 3 2 37" xfId="19142"/>
    <cellStyle name="Comma 4 6 3 2 38" xfId="19143"/>
    <cellStyle name="Comma 4 6 3 2 39" xfId="19144"/>
    <cellStyle name="Comma 4 6 3 2 4" xfId="19145"/>
    <cellStyle name="Comma 4 6 3 2 40" xfId="19146"/>
    <cellStyle name="Comma 4 6 3 2 5" xfId="19147"/>
    <cellStyle name="Comma 4 6 3 2 6" xfId="19148"/>
    <cellStyle name="Comma 4 6 3 2 7" xfId="19149"/>
    <cellStyle name="Comma 4 6 3 2 8" xfId="19150"/>
    <cellStyle name="Comma 4 6 3 2 9" xfId="19151"/>
    <cellStyle name="Comma 4 6 3 2 9 10" xfId="19152"/>
    <cellStyle name="Comma 4 6 3 2 9 11" xfId="19153"/>
    <cellStyle name="Comma 4 6 3 2 9 12" xfId="19154"/>
    <cellStyle name="Comma 4 6 3 2 9 13" xfId="19155"/>
    <cellStyle name="Comma 4 6 3 2 9 14" xfId="19156"/>
    <cellStyle name="Comma 4 6 3 2 9 15" xfId="19157"/>
    <cellStyle name="Comma 4 6 3 2 9 16" xfId="19158"/>
    <cellStyle name="Comma 4 6 3 2 9 17" xfId="19159"/>
    <cellStyle name="Comma 4 6 3 2 9 18" xfId="19160"/>
    <cellStyle name="Comma 4 6 3 2 9 19" xfId="19161"/>
    <cellStyle name="Comma 4 6 3 2 9 2" xfId="19162"/>
    <cellStyle name="Comma 4 6 3 2 9 20" xfId="19163"/>
    <cellStyle name="Comma 4 6 3 2 9 21" xfId="19164"/>
    <cellStyle name="Comma 4 6 3 2 9 22" xfId="19165"/>
    <cellStyle name="Comma 4 6 3 2 9 3" xfId="19166"/>
    <cellStyle name="Comma 4 6 3 2 9 4" xfId="19167"/>
    <cellStyle name="Comma 4 6 3 2 9 5" xfId="19168"/>
    <cellStyle name="Comma 4 6 3 2 9 6" xfId="19169"/>
    <cellStyle name="Comma 4 6 3 2 9 7" xfId="19170"/>
    <cellStyle name="Comma 4 6 3 2 9 8" xfId="19171"/>
    <cellStyle name="Comma 4 6 3 2 9 9" xfId="19172"/>
    <cellStyle name="Comma 4 6 3 20" xfId="19173"/>
    <cellStyle name="Comma 4 6 3 21" xfId="19174"/>
    <cellStyle name="Comma 4 6 3 22" xfId="19175"/>
    <cellStyle name="Comma 4 6 3 23" xfId="19176"/>
    <cellStyle name="Comma 4 6 3 24" xfId="19177"/>
    <cellStyle name="Comma 4 6 3 25" xfId="19178"/>
    <cellStyle name="Comma 4 6 3 26" xfId="19179"/>
    <cellStyle name="Comma 4 6 3 27" xfId="19180"/>
    <cellStyle name="Comma 4 6 3 28" xfId="19181"/>
    <cellStyle name="Comma 4 6 3 29" xfId="19182"/>
    <cellStyle name="Comma 4 6 3 3" xfId="19183"/>
    <cellStyle name="Comma 4 6 3 30" xfId="19184"/>
    <cellStyle name="Comma 4 6 3 31" xfId="19185"/>
    <cellStyle name="Comma 4 6 3 32" xfId="19186"/>
    <cellStyle name="Comma 4 6 3 33" xfId="19187"/>
    <cellStyle name="Comma 4 6 3 34" xfId="19188"/>
    <cellStyle name="Comma 4 6 3 35" xfId="19189"/>
    <cellStyle name="Comma 4 6 3 36" xfId="19190"/>
    <cellStyle name="Comma 4 6 3 37" xfId="19191"/>
    <cellStyle name="Comma 4 6 3 38" xfId="19192"/>
    <cellStyle name="Comma 4 6 3 39" xfId="19193"/>
    <cellStyle name="Comma 4 6 3 4" xfId="19194"/>
    <cellStyle name="Comma 4 6 3 40" xfId="19195"/>
    <cellStyle name="Comma 4 6 3 5" xfId="19196"/>
    <cellStyle name="Comma 4 6 3 6" xfId="19197"/>
    <cellStyle name="Comma 4 6 3 7" xfId="19198"/>
    <cellStyle name="Comma 4 6 3 8" xfId="19199"/>
    <cellStyle name="Comma 4 6 3 9" xfId="19200"/>
    <cellStyle name="Comma 4 6 30" xfId="19201"/>
    <cellStyle name="Comma 4 6 31" xfId="19202"/>
    <cellStyle name="Comma 4 6 32" xfId="19203"/>
    <cellStyle name="Comma 4 6 33" xfId="19204"/>
    <cellStyle name="Comma 4 6 34" xfId="19205"/>
    <cellStyle name="Comma 4 6 35" xfId="19206"/>
    <cellStyle name="Comma 4 6 36" xfId="19207"/>
    <cellStyle name="Comma 4 6 37" xfId="19208"/>
    <cellStyle name="Comma 4 6 38" xfId="19209"/>
    <cellStyle name="Comma 4 6 39" xfId="19210"/>
    <cellStyle name="Comma 4 6 4" xfId="19211"/>
    <cellStyle name="Comma 4 6 4 10" xfId="19212"/>
    <cellStyle name="Comma 4 6 4 10 10" xfId="19213"/>
    <cellStyle name="Comma 4 6 4 10 11" xfId="19214"/>
    <cellStyle name="Comma 4 6 4 10 12" xfId="19215"/>
    <cellStyle name="Comma 4 6 4 10 13" xfId="19216"/>
    <cellStyle name="Comma 4 6 4 10 14" xfId="19217"/>
    <cellStyle name="Comma 4 6 4 10 15" xfId="19218"/>
    <cellStyle name="Comma 4 6 4 10 16" xfId="19219"/>
    <cellStyle name="Comma 4 6 4 10 17" xfId="19220"/>
    <cellStyle name="Comma 4 6 4 10 18" xfId="19221"/>
    <cellStyle name="Comma 4 6 4 10 19" xfId="19222"/>
    <cellStyle name="Comma 4 6 4 10 2" xfId="19223"/>
    <cellStyle name="Comma 4 6 4 10 20" xfId="19224"/>
    <cellStyle name="Comma 4 6 4 10 21" xfId="19225"/>
    <cellStyle name="Comma 4 6 4 10 22" xfId="19226"/>
    <cellStyle name="Comma 4 6 4 10 3" xfId="19227"/>
    <cellStyle name="Comma 4 6 4 10 4" xfId="19228"/>
    <cellStyle name="Comma 4 6 4 10 5" xfId="19229"/>
    <cellStyle name="Comma 4 6 4 10 6" xfId="19230"/>
    <cellStyle name="Comma 4 6 4 10 7" xfId="19231"/>
    <cellStyle name="Comma 4 6 4 10 8" xfId="19232"/>
    <cellStyle name="Comma 4 6 4 10 9" xfId="19233"/>
    <cellStyle name="Comma 4 6 4 11" xfId="19234"/>
    <cellStyle name="Comma 4 6 4 11 10" xfId="19235"/>
    <cellStyle name="Comma 4 6 4 11 11" xfId="19236"/>
    <cellStyle name="Comma 4 6 4 11 12" xfId="19237"/>
    <cellStyle name="Comma 4 6 4 11 13" xfId="19238"/>
    <cellStyle name="Comma 4 6 4 11 14" xfId="19239"/>
    <cellStyle name="Comma 4 6 4 11 15" xfId="19240"/>
    <cellStyle name="Comma 4 6 4 11 16" xfId="19241"/>
    <cellStyle name="Comma 4 6 4 11 17" xfId="19242"/>
    <cellStyle name="Comma 4 6 4 11 18" xfId="19243"/>
    <cellStyle name="Comma 4 6 4 11 19" xfId="19244"/>
    <cellStyle name="Comma 4 6 4 11 2" xfId="19245"/>
    <cellStyle name="Comma 4 6 4 11 20" xfId="19246"/>
    <cellStyle name="Comma 4 6 4 11 21" xfId="19247"/>
    <cellStyle name="Comma 4 6 4 11 22" xfId="19248"/>
    <cellStyle name="Comma 4 6 4 11 3" xfId="19249"/>
    <cellStyle name="Comma 4 6 4 11 4" xfId="19250"/>
    <cellStyle name="Comma 4 6 4 11 5" xfId="19251"/>
    <cellStyle name="Comma 4 6 4 11 6" xfId="19252"/>
    <cellStyle name="Comma 4 6 4 11 7" xfId="19253"/>
    <cellStyle name="Comma 4 6 4 11 8" xfId="19254"/>
    <cellStyle name="Comma 4 6 4 11 9" xfId="19255"/>
    <cellStyle name="Comma 4 6 4 12" xfId="19256"/>
    <cellStyle name="Comma 4 6 4 12 10" xfId="19257"/>
    <cellStyle name="Comma 4 6 4 12 11" xfId="19258"/>
    <cellStyle name="Comma 4 6 4 12 12" xfId="19259"/>
    <cellStyle name="Comma 4 6 4 12 13" xfId="19260"/>
    <cellStyle name="Comma 4 6 4 12 14" xfId="19261"/>
    <cellStyle name="Comma 4 6 4 12 15" xfId="19262"/>
    <cellStyle name="Comma 4 6 4 12 16" xfId="19263"/>
    <cellStyle name="Comma 4 6 4 12 17" xfId="19264"/>
    <cellStyle name="Comma 4 6 4 12 18" xfId="19265"/>
    <cellStyle name="Comma 4 6 4 12 19" xfId="19266"/>
    <cellStyle name="Comma 4 6 4 12 2" xfId="19267"/>
    <cellStyle name="Comma 4 6 4 12 20" xfId="19268"/>
    <cellStyle name="Comma 4 6 4 12 21" xfId="19269"/>
    <cellStyle name="Comma 4 6 4 12 22" xfId="19270"/>
    <cellStyle name="Comma 4 6 4 12 3" xfId="19271"/>
    <cellStyle name="Comma 4 6 4 12 4" xfId="19272"/>
    <cellStyle name="Comma 4 6 4 12 5" xfId="19273"/>
    <cellStyle name="Comma 4 6 4 12 6" xfId="19274"/>
    <cellStyle name="Comma 4 6 4 12 7" xfId="19275"/>
    <cellStyle name="Comma 4 6 4 12 8" xfId="19276"/>
    <cellStyle name="Comma 4 6 4 12 9" xfId="19277"/>
    <cellStyle name="Comma 4 6 4 13" xfId="19278"/>
    <cellStyle name="Comma 4 6 4 14" xfId="19279"/>
    <cellStyle name="Comma 4 6 4 15" xfId="19280"/>
    <cellStyle name="Comma 4 6 4 16" xfId="19281"/>
    <cellStyle name="Comma 4 6 4 17" xfId="19282"/>
    <cellStyle name="Comma 4 6 4 18" xfId="19283"/>
    <cellStyle name="Comma 4 6 4 19" xfId="19284"/>
    <cellStyle name="Comma 4 6 4 2" xfId="19285"/>
    <cellStyle name="Comma 4 6 4 2 10" xfId="19286"/>
    <cellStyle name="Comma 4 6 4 2 11" xfId="19287"/>
    <cellStyle name="Comma 4 6 4 2 12" xfId="19288"/>
    <cellStyle name="Comma 4 6 4 2 13" xfId="19289"/>
    <cellStyle name="Comma 4 6 4 2 14" xfId="19290"/>
    <cellStyle name="Comma 4 6 4 2 15" xfId="19291"/>
    <cellStyle name="Comma 4 6 4 2 16" xfId="19292"/>
    <cellStyle name="Comma 4 6 4 2 17" xfId="19293"/>
    <cellStyle name="Comma 4 6 4 2 18" xfId="19294"/>
    <cellStyle name="Comma 4 6 4 2 19" xfId="19295"/>
    <cellStyle name="Comma 4 6 4 2 2" xfId="19296"/>
    <cellStyle name="Comma 4 6 4 2 20" xfId="19297"/>
    <cellStyle name="Comma 4 6 4 2 21" xfId="19298"/>
    <cellStyle name="Comma 4 6 4 2 22" xfId="19299"/>
    <cellStyle name="Comma 4 6 4 2 3" xfId="19300"/>
    <cellStyle name="Comma 4 6 4 2 4" xfId="19301"/>
    <cellStyle name="Comma 4 6 4 2 5" xfId="19302"/>
    <cellStyle name="Comma 4 6 4 2 6" xfId="19303"/>
    <cellStyle name="Comma 4 6 4 2 7" xfId="19304"/>
    <cellStyle name="Comma 4 6 4 2 8" xfId="19305"/>
    <cellStyle name="Comma 4 6 4 2 9" xfId="19306"/>
    <cellStyle name="Comma 4 6 4 20" xfId="19307"/>
    <cellStyle name="Comma 4 6 4 21" xfId="19308"/>
    <cellStyle name="Comma 4 6 4 22" xfId="19309"/>
    <cellStyle name="Comma 4 6 4 23" xfId="19310"/>
    <cellStyle name="Comma 4 6 4 24" xfId="19311"/>
    <cellStyle name="Comma 4 6 4 25" xfId="19312"/>
    <cellStyle name="Comma 4 6 4 26" xfId="19313"/>
    <cellStyle name="Comma 4 6 4 27" xfId="19314"/>
    <cellStyle name="Comma 4 6 4 28" xfId="19315"/>
    <cellStyle name="Comma 4 6 4 29" xfId="19316"/>
    <cellStyle name="Comma 4 6 4 3" xfId="19317"/>
    <cellStyle name="Comma 4 6 4 3 10" xfId="19318"/>
    <cellStyle name="Comma 4 6 4 3 11" xfId="19319"/>
    <cellStyle name="Comma 4 6 4 3 12" xfId="19320"/>
    <cellStyle name="Comma 4 6 4 3 13" xfId="19321"/>
    <cellStyle name="Comma 4 6 4 3 14" xfId="19322"/>
    <cellStyle name="Comma 4 6 4 3 15" xfId="19323"/>
    <cellStyle name="Comma 4 6 4 3 16" xfId="19324"/>
    <cellStyle name="Comma 4 6 4 3 17" xfId="19325"/>
    <cellStyle name="Comma 4 6 4 3 18" xfId="19326"/>
    <cellStyle name="Comma 4 6 4 3 19" xfId="19327"/>
    <cellStyle name="Comma 4 6 4 3 2" xfId="19328"/>
    <cellStyle name="Comma 4 6 4 3 20" xfId="19329"/>
    <cellStyle name="Comma 4 6 4 3 21" xfId="19330"/>
    <cellStyle name="Comma 4 6 4 3 22" xfId="19331"/>
    <cellStyle name="Comma 4 6 4 3 3" xfId="19332"/>
    <cellStyle name="Comma 4 6 4 3 4" xfId="19333"/>
    <cellStyle name="Comma 4 6 4 3 5" xfId="19334"/>
    <cellStyle name="Comma 4 6 4 3 6" xfId="19335"/>
    <cellStyle name="Comma 4 6 4 3 7" xfId="19336"/>
    <cellStyle name="Comma 4 6 4 3 8" xfId="19337"/>
    <cellStyle name="Comma 4 6 4 3 9" xfId="19338"/>
    <cellStyle name="Comma 4 6 4 30" xfId="19339"/>
    <cellStyle name="Comma 4 6 4 31" xfId="19340"/>
    <cellStyle name="Comma 4 6 4 32" xfId="19341"/>
    <cellStyle name="Comma 4 6 4 33" xfId="19342"/>
    <cellStyle name="Comma 4 6 4 4" xfId="19343"/>
    <cellStyle name="Comma 4 6 4 4 10" xfId="19344"/>
    <cellStyle name="Comma 4 6 4 4 11" xfId="19345"/>
    <cellStyle name="Comma 4 6 4 4 12" xfId="19346"/>
    <cellStyle name="Comma 4 6 4 4 13" xfId="19347"/>
    <cellStyle name="Comma 4 6 4 4 14" xfId="19348"/>
    <cellStyle name="Comma 4 6 4 4 15" xfId="19349"/>
    <cellStyle name="Comma 4 6 4 4 16" xfId="19350"/>
    <cellStyle name="Comma 4 6 4 4 17" xfId="19351"/>
    <cellStyle name="Comma 4 6 4 4 18" xfId="19352"/>
    <cellStyle name="Comma 4 6 4 4 19" xfId="19353"/>
    <cellStyle name="Comma 4 6 4 4 2" xfId="19354"/>
    <cellStyle name="Comma 4 6 4 4 20" xfId="19355"/>
    <cellStyle name="Comma 4 6 4 4 21" xfId="19356"/>
    <cellStyle name="Comma 4 6 4 4 22" xfId="19357"/>
    <cellStyle name="Comma 4 6 4 4 3" xfId="19358"/>
    <cellStyle name="Comma 4 6 4 4 4" xfId="19359"/>
    <cellStyle name="Comma 4 6 4 4 5" xfId="19360"/>
    <cellStyle name="Comma 4 6 4 4 6" xfId="19361"/>
    <cellStyle name="Comma 4 6 4 4 7" xfId="19362"/>
    <cellStyle name="Comma 4 6 4 4 8" xfId="19363"/>
    <cellStyle name="Comma 4 6 4 4 9" xfId="19364"/>
    <cellStyle name="Comma 4 6 4 5" xfId="19365"/>
    <cellStyle name="Comma 4 6 4 5 10" xfId="19366"/>
    <cellStyle name="Comma 4 6 4 5 11" xfId="19367"/>
    <cellStyle name="Comma 4 6 4 5 12" xfId="19368"/>
    <cellStyle name="Comma 4 6 4 5 13" xfId="19369"/>
    <cellStyle name="Comma 4 6 4 5 14" xfId="19370"/>
    <cellStyle name="Comma 4 6 4 5 15" xfId="19371"/>
    <cellStyle name="Comma 4 6 4 5 16" xfId="19372"/>
    <cellStyle name="Comma 4 6 4 5 17" xfId="19373"/>
    <cellStyle name="Comma 4 6 4 5 18" xfId="19374"/>
    <cellStyle name="Comma 4 6 4 5 19" xfId="19375"/>
    <cellStyle name="Comma 4 6 4 5 2" xfId="19376"/>
    <cellStyle name="Comma 4 6 4 5 20" xfId="19377"/>
    <cellStyle name="Comma 4 6 4 5 21" xfId="19378"/>
    <cellStyle name="Comma 4 6 4 5 22" xfId="19379"/>
    <cellStyle name="Comma 4 6 4 5 3" xfId="19380"/>
    <cellStyle name="Comma 4 6 4 5 4" xfId="19381"/>
    <cellStyle name="Comma 4 6 4 5 5" xfId="19382"/>
    <cellStyle name="Comma 4 6 4 5 6" xfId="19383"/>
    <cellStyle name="Comma 4 6 4 5 7" xfId="19384"/>
    <cellStyle name="Comma 4 6 4 5 8" xfId="19385"/>
    <cellStyle name="Comma 4 6 4 5 9" xfId="19386"/>
    <cellStyle name="Comma 4 6 4 6" xfId="19387"/>
    <cellStyle name="Comma 4 6 4 6 10" xfId="19388"/>
    <cellStyle name="Comma 4 6 4 6 11" xfId="19389"/>
    <cellStyle name="Comma 4 6 4 6 12" xfId="19390"/>
    <cellStyle name="Comma 4 6 4 6 13" xfId="19391"/>
    <cellStyle name="Comma 4 6 4 6 14" xfId="19392"/>
    <cellStyle name="Comma 4 6 4 6 15" xfId="19393"/>
    <cellStyle name="Comma 4 6 4 6 16" xfId="19394"/>
    <cellStyle name="Comma 4 6 4 6 17" xfId="19395"/>
    <cellStyle name="Comma 4 6 4 6 18" xfId="19396"/>
    <cellStyle name="Comma 4 6 4 6 19" xfId="19397"/>
    <cellStyle name="Comma 4 6 4 6 2" xfId="19398"/>
    <cellStyle name="Comma 4 6 4 6 20" xfId="19399"/>
    <cellStyle name="Comma 4 6 4 6 21" xfId="19400"/>
    <cellStyle name="Comma 4 6 4 6 22" xfId="19401"/>
    <cellStyle name="Comma 4 6 4 6 3" xfId="19402"/>
    <cellStyle name="Comma 4 6 4 6 4" xfId="19403"/>
    <cellStyle name="Comma 4 6 4 6 5" xfId="19404"/>
    <cellStyle name="Comma 4 6 4 6 6" xfId="19405"/>
    <cellStyle name="Comma 4 6 4 6 7" xfId="19406"/>
    <cellStyle name="Comma 4 6 4 6 8" xfId="19407"/>
    <cellStyle name="Comma 4 6 4 6 9" xfId="19408"/>
    <cellStyle name="Comma 4 6 4 7" xfId="19409"/>
    <cellStyle name="Comma 4 6 4 7 10" xfId="19410"/>
    <cellStyle name="Comma 4 6 4 7 11" xfId="19411"/>
    <cellStyle name="Comma 4 6 4 7 12" xfId="19412"/>
    <cellStyle name="Comma 4 6 4 7 13" xfId="19413"/>
    <cellStyle name="Comma 4 6 4 7 14" xfId="19414"/>
    <cellStyle name="Comma 4 6 4 7 15" xfId="19415"/>
    <cellStyle name="Comma 4 6 4 7 16" xfId="19416"/>
    <cellStyle name="Comma 4 6 4 7 17" xfId="19417"/>
    <cellStyle name="Comma 4 6 4 7 18" xfId="19418"/>
    <cellStyle name="Comma 4 6 4 7 19" xfId="19419"/>
    <cellStyle name="Comma 4 6 4 7 2" xfId="19420"/>
    <cellStyle name="Comma 4 6 4 7 20" xfId="19421"/>
    <cellStyle name="Comma 4 6 4 7 21" xfId="19422"/>
    <cellStyle name="Comma 4 6 4 7 22" xfId="19423"/>
    <cellStyle name="Comma 4 6 4 7 3" xfId="19424"/>
    <cellStyle name="Comma 4 6 4 7 4" xfId="19425"/>
    <cellStyle name="Comma 4 6 4 7 5" xfId="19426"/>
    <cellStyle name="Comma 4 6 4 7 6" xfId="19427"/>
    <cellStyle name="Comma 4 6 4 7 7" xfId="19428"/>
    <cellStyle name="Comma 4 6 4 7 8" xfId="19429"/>
    <cellStyle name="Comma 4 6 4 7 9" xfId="19430"/>
    <cellStyle name="Comma 4 6 4 8" xfId="19431"/>
    <cellStyle name="Comma 4 6 4 8 10" xfId="19432"/>
    <cellStyle name="Comma 4 6 4 8 11" xfId="19433"/>
    <cellStyle name="Comma 4 6 4 8 12" xfId="19434"/>
    <cellStyle name="Comma 4 6 4 8 13" xfId="19435"/>
    <cellStyle name="Comma 4 6 4 8 14" xfId="19436"/>
    <cellStyle name="Comma 4 6 4 8 15" xfId="19437"/>
    <cellStyle name="Comma 4 6 4 8 16" xfId="19438"/>
    <cellStyle name="Comma 4 6 4 8 17" xfId="19439"/>
    <cellStyle name="Comma 4 6 4 8 18" xfId="19440"/>
    <cellStyle name="Comma 4 6 4 8 19" xfId="19441"/>
    <cellStyle name="Comma 4 6 4 8 2" xfId="19442"/>
    <cellStyle name="Comma 4 6 4 8 20" xfId="19443"/>
    <cellStyle name="Comma 4 6 4 8 21" xfId="19444"/>
    <cellStyle name="Comma 4 6 4 8 22" xfId="19445"/>
    <cellStyle name="Comma 4 6 4 8 3" xfId="19446"/>
    <cellStyle name="Comma 4 6 4 8 4" xfId="19447"/>
    <cellStyle name="Comma 4 6 4 8 5" xfId="19448"/>
    <cellStyle name="Comma 4 6 4 8 6" xfId="19449"/>
    <cellStyle name="Comma 4 6 4 8 7" xfId="19450"/>
    <cellStyle name="Comma 4 6 4 8 8" xfId="19451"/>
    <cellStyle name="Comma 4 6 4 8 9" xfId="19452"/>
    <cellStyle name="Comma 4 6 4 9" xfId="19453"/>
    <cellStyle name="Comma 4 6 4 9 10" xfId="19454"/>
    <cellStyle name="Comma 4 6 4 9 11" xfId="19455"/>
    <cellStyle name="Comma 4 6 4 9 12" xfId="19456"/>
    <cellStyle name="Comma 4 6 4 9 13" xfId="19457"/>
    <cellStyle name="Comma 4 6 4 9 14" xfId="19458"/>
    <cellStyle name="Comma 4 6 4 9 15" xfId="19459"/>
    <cellStyle name="Comma 4 6 4 9 16" xfId="19460"/>
    <cellStyle name="Comma 4 6 4 9 17" xfId="19461"/>
    <cellStyle name="Comma 4 6 4 9 18" xfId="19462"/>
    <cellStyle name="Comma 4 6 4 9 19" xfId="19463"/>
    <cellStyle name="Comma 4 6 4 9 2" xfId="19464"/>
    <cellStyle name="Comma 4 6 4 9 20" xfId="19465"/>
    <cellStyle name="Comma 4 6 4 9 21" xfId="19466"/>
    <cellStyle name="Comma 4 6 4 9 22" xfId="19467"/>
    <cellStyle name="Comma 4 6 4 9 3" xfId="19468"/>
    <cellStyle name="Comma 4 6 4 9 4" xfId="19469"/>
    <cellStyle name="Comma 4 6 4 9 5" xfId="19470"/>
    <cellStyle name="Comma 4 6 4 9 6" xfId="19471"/>
    <cellStyle name="Comma 4 6 4 9 7" xfId="19472"/>
    <cellStyle name="Comma 4 6 4 9 8" xfId="19473"/>
    <cellStyle name="Comma 4 6 4 9 9" xfId="19474"/>
    <cellStyle name="Comma 4 6 40" xfId="19475"/>
    <cellStyle name="Comma 4 6 41" xfId="19476"/>
    <cellStyle name="Comma 4 6 42" xfId="19477"/>
    <cellStyle name="Comma 4 6 43" xfId="19478"/>
    <cellStyle name="Comma 4 6 44" xfId="19479"/>
    <cellStyle name="Comma 4 6 45" xfId="19480"/>
    <cellStyle name="Comma 4 6 5" xfId="19481"/>
    <cellStyle name="Comma 4 6 5 10" xfId="19482"/>
    <cellStyle name="Comma 4 6 5 10 10" xfId="19483"/>
    <cellStyle name="Comma 4 6 5 10 11" xfId="19484"/>
    <cellStyle name="Comma 4 6 5 10 12" xfId="19485"/>
    <cellStyle name="Comma 4 6 5 10 13" xfId="19486"/>
    <cellStyle name="Comma 4 6 5 10 14" xfId="19487"/>
    <cellStyle name="Comma 4 6 5 10 15" xfId="19488"/>
    <cellStyle name="Comma 4 6 5 10 16" xfId="19489"/>
    <cellStyle name="Comma 4 6 5 10 17" xfId="19490"/>
    <cellStyle name="Comma 4 6 5 10 18" xfId="19491"/>
    <cellStyle name="Comma 4 6 5 10 19" xfId="19492"/>
    <cellStyle name="Comma 4 6 5 10 2" xfId="19493"/>
    <cellStyle name="Comma 4 6 5 10 20" xfId="19494"/>
    <cellStyle name="Comma 4 6 5 10 21" xfId="19495"/>
    <cellStyle name="Comma 4 6 5 10 22" xfId="19496"/>
    <cellStyle name="Comma 4 6 5 10 3" xfId="19497"/>
    <cellStyle name="Comma 4 6 5 10 4" xfId="19498"/>
    <cellStyle name="Comma 4 6 5 10 5" xfId="19499"/>
    <cellStyle name="Comma 4 6 5 10 6" xfId="19500"/>
    <cellStyle name="Comma 4 6 5 10 7" xfId="19501"/>
    <cellStyle name="Comma 4 6 5 10 8" xfId="19502"/>
    <cellStyle name="Comma 4 6 5 10 9" xfId="19503"/>
    <cellStyle name="Comma 4 6 5 11" xfId="19504"/>
    <cellStyle name="Comma 4 6 5 11 10" xfId="19505"/>
    <cellStyle name="Comma 4 6 5 11 11" xfId="19506"/>
    <cellStyle name="Comma 4 6 5 11 12" xfId="19507"/>
    <cellStyle name="Comma 4 6 5 11 13" xfId="19508"/>
    <cellStyle name="Comma 4 6 5 11 14" xfId="19509"/>
    <cellStyle name="Comma 4 6 5 11 15" xfId="19510"/>
    <cellStyle name="Comma 4 6 5 11 16" xfId="19511"/>
    <cellStyle name="Comma 4 6 5 11 17" xfId="19512"/>
    <cellStyle name="Comma 4 6 5 11 18" xfId="19513"/>
    <cellStyle name="Comma 4 6 5 11 19" xfId="19514"/>
    <cellStyle name="Comma 4 6 5 11 2" xfId="19515"/>
    <cellStyle name="Comma 4 6 5 11 20" xfId="19516"/>
    <cellStyle name="Comma 4 6 5 11 21" xfId="19517"/>
    <cellStyle name="Comma 4 6 5 11 22" xfId="19518"/>
    <cellStyle name="Comma 4 6 5 11 3" xfId="19519"/>
    <cellStyle name="Comma 4 6 5 11 4" xfId="19520"/>
    <cellStyle name="Comma 4 6 5 11 5" xfId="19521"/>
    <cellStyle name="Comma 4 6 5 11 6" xfId="19522"/>
    <cellStyle name="Comma 4 6 5 11 7" xfId="19523"/>
    <cellStyle name="Comma 4 6 5 11 8" xfId="19524"/>
    <cellStyle name="Comma 4 6 5 11 9" xfId="19525"/>
    <cellStyle name="Comma 4 6 5 12" xfId="19526"/>
    <cellStyle name="Comma 4 6 5 12 10" xfId="19527"/>
    <cellStyle name="Comma 4 6 5 12 11" xfId="19528"/>
    <cellStyle name="Comma 4 6 5 12 12" xfId="19529"/>
    <cellStyle name="Comma 4 6 5 12 13" xfId="19530"/>
    <cellStyle name="Comma 4 6 5 12 14" xfId="19531"/>
    <cellStyle name="Comma 4 6 5 12 15" xfId="19532"/>
    <cellStyle name="Comma 4 6 5 12 16" xfId="19533"/>
    <cellStyle name="Comma 4 6 5 12 17" xfId="19534"/>
    <cellStyle name="Comma 4 6 5 12 18" xfId="19535"/>
    <cellStyle name="Comma 4 6 5 12 19" xfId="19536"/>
    <cellStyle name="Comma 4 6 5 12 2" xfId="19537"/>
    <cellStyle name="Comma 4 6 5 12 20" xfId="19538"/>
    <cellStyle name="Comma 4 6 5 12 21" xfId="19539"/>
    <cellStyle name="Comma 4 6 5 12 22" xfId="19540"/>
    <cellStyle name="Comma 4 6 5 12 3" xfId="19541"/>
    <cellStyle name="Comma 4 6 5 12 4" xfId="19542"/>
    <cellStyle name="Comma 4 6 5 12 5" xfId="19543"/>
    <cellStyle name="Comma 4 6 5 12 6" xfId="19544"/>
    <cellStyle name="Comma 4 6 5 12 7" xfId="19545"/>
    <cellStyle name="Comma 4 6 5 12 8" xfId="19546"/>
    <cellStyle name="Comma 4 6 5 12 9" xfId="19547"/>
    <cellStyle name="Comma 4 6 5 13" xfId="19548"/>
    <cellStyle name="Comma 4 6 5 14" xfId="19549"/>
    <cellStyle name="Comma 4 6 5 15" xfId="19550"/>
    <cellStyle name="Comma 4 6 5 16" xfId="19551"/>
    <cellStyle name="Comma 4 6 5 17" xfId="19552"/>
    <cellStyle name="Comma 4 6 5 18" xfId="19553"/>
    <cellStyle name="Comma 4 6 5 19" xfId="19554"/>
    <cellStyle name="Comma 4 6 5 2" xfId="19555"/>
    <cellStyle name="Comma 4 6 5 2 10" xfId="19556"/>
    <cellStyle name="Comma 4 6 5 2 11" xfId="19557"/>
    <cellStyle name="Comma 4 6 5 2 12" xfId="19558"/>
    <cellStyle name="Comma 4 6 5 2 13" xfId="19559"/>
    <cellStyle name="Comma 4 6 5 2 14" xfId="19560"/>
    <cellStyle name="Comma 4 6 5 2 15" xfId="19561"/>
    <cellStyle name="Comma 4 6 5 2 16" xfId="19562"/>
    <cellStyle name="Comma 4 6 5 2 17" xfId="19563"/>
    <cellStyle name="Comma 4 6 5 2 18" xfId="19564"/>
    <cellStyle name="Comma 4 6 5 2 19" xfId="19565"/>
    <cellStyle name="Comma 4 6 5 2 2" xfId="19566"/>
    <cellStyle name="Comma 4 6 5 2 20" xfId="19567"/>
    <cellStyle name="Comma 4 6 5 2 21" xfId="19568"/>
    <cellStyle name="Comma 4 6 5 2 22" xfId="19569"/>
    <cellStyle name="Comma 4 6 5 2 3" xfId="19570"/>
    <cellStyle name="Comma 4 6 5 2 4" xfId="19571"/>
    <cellStyle name="Comma 4 6 5 2 5" xfId="19572"/>
    <cellStyle name="Comma 4 6 5 2 6" xfId="19573"/>
    <cellStyle name="Comma 4 6 5 2 7" xfId="19574"/>
    <cellStyle name="Comma 4 6 5 2 8" xfId="19575"/>
    <cellStyle name="Comma 4 6 5 2 9" xfId="19576"/>
    <cellStyle name="Comma 4 6 5 20" xfId="19577"/>
    <cellStyle name="Comma 4 6 5 21" xfId="19578"/>
    <cellStyle name="Comma 4 6 5 22" xfId="19579"/>
    <cellStyle name="Comma 4 6 5 23" xfId="19580"/>
    <cellStyle name="Comma 4 6 5 24" xfId="19581"/>
    <cellStyle name="Comma 4 6 5 25" xfId="19582"/>
    <cellStyle name="Comma 4 6 5 26" xfId="19583"/>
    <cellStyle name="Comma 4 6 5 27" xfId="19584"/>
    <cellStyle name="Comma 4 6 5 28" xfId="19585"/>
    <cellStyle name="Comma 4 6 5 29" xfId="19586"/>
    <cellStyle name="Comma 4 6 5 3" xfId="19587"/>
    <cellStyle name="Comma 4 6 5 3 10" xfId="19588"/>
    <cellStyle name="Comma 4 6 5 3 11" xfId="19589"/>
    <cellStyle name="Comma 4 6 5 3 12" xfId="19590"/>
    <cellStyle name="Comma 4 6 5 3 13" xfId="19591"/>
    <cellStyle name="Comma 4 6 5 3 14" xfId="19592"/>
    <cellStyle name="Comma 4 6 5 3 15" xfId="19593"/>
    <cellStyle name="Comma 4 6 5 3 16" xfId="19594"/>
    <cellStyle name="Comma 4 6 5 3 17" xfId="19595"/>
    <cellStyle name="Comma 4 6 5 3 18" xfId="19596"/>
    <cellStyle name="Comma 4 6 5 3 19" xfId="19597"/>
    <cellStyle name="Comma 4 6 5 3 2" xfId="19598"/>
    <cellStyle name="Comma 4 6 5 3 20" xfId="19599"/>
    <cellStyle name="Comma 4 6 5 3 21" xfId="19600"/>
    <cellStyle name="Comma 4 6 5 3 22" xfId="19601"/>
    <cellStyle name="Comma 4 6 5 3 3" xfId="19602"/>
    <cellStyle name="Comma 4 6 5 3 4" xfId="19603"/>
    <cellStyle name="Comma 4 6 5 3 5" xfId="19604"/>
    <cellStyle name="Comma 4 6 5 3 6" xfId="19605"/>
    <cellStyle name="Comma 4 6 5 3 7" xfId="19606"/>
    <cellStyle name="Comma 4 6 5 3 8" xfId="19607"/>
    <cellStyle name="Comma 4 6 5 3 9" xfId="19608"/>
    <cellStyle name="Comma 4 6 5 30" xfId="19609"/>
    <cellStyle name="Comma 4 6 5 31" xfId="19610"/>
    <cellStyle name="Comma 4 6 5 32" xfId="19611"/>
    <cellStyle name="Comma 4 6 5 33" xfId="19612"/>
    <cellStyle name="Comma 4 6 5 4" xfId="19613"/>
    <cellStyle name="Comma 4 6 5 4 10" xfId="19614"/>
    <cellStyle name="Comma 4 6 5 4 11" xfId="19615"/>
    <cellStyle name="Comma 4 6 5 4 12" xfId="19616"/>
    <cellStyle name="Comma 4 6 5 4 13" xfId="19617"/>
    <cellStyle name="Comma 4 6 5 4 14" xfId="19618"/>
    <cellStyle name="Comma 4 6 5 4 15" xfId="19619"/>
    <cellStyle name="Comma 4 6 5 4 16" xfId="19620"/>
    <cellStyle name="Comma 4 6 5 4 17" xfId="19621"/>
    <cellStyle name="Comma 4 6 5 4 18" xfId="19622"/>
    <cellStyle name="Comma 4 6 5 4 19" xfId="19623"/>
    <cellStyle name="Comma 4 6 5 4 2" xfId="19624"/>
    <cellStyle name="Comma 4 6 5 4 20" xfId="19625"/>
    <cellStyle name="Comma 4 6 5 4 21" xfId="19626"/>
    <cellStyle name="Comma 4 6 5 4 22" xfId="19627"/>
    <cellStyle name="Comma 4 6 5 4 3" xfId="19628"/>
    <cellStyle name="Comma 4 6 5 4 4" xfId="19629"/>
    <cellStyle name="Comma 4 6 5 4 5" xfId="19630"/>
    <cellStyle name="Comma 4 6 5 4 6" xfId="19631"/>
    <cellStyle name="Comma 4 6 5 4 7" xfId="19632"/>
    <cellStyle name="Comma 4 6 5 4 8" xfId="19633"/>
    <cellStyle name="Comma 4 6 5 4 9" xfId="19634"/>
    <cellStyle name="Comma 4 6 5 5" xfId="19635"/>
    <cellStyle name="Comma 4 6 5 5 10" xfId="19636"/>
    <cellStyle name="Comma 4 6 5 5 11" xfId="19637"/>
    <cellStyle name="Comma 4 6 5 5 12" xfId="19638"/>
    <cellStyle name="Comma 4 6 5 5 13" xfId="19639"/>
    <cellStyle name="Comma 4 6 5 5 14" xfId="19640"/>
    <cellStyle name="Comma 4 6 5 5 15" xfId="19641"/>
    <cellStyle name="Comma 4 6 5 5 16" xfId="19642"/>
    <cellStyle name="Comma 4 6 5 5 17" xfId="19643"/>
    <cellStyle name="Comma 4 6 5 5 18" xfId="19644"/>
    <cellStyle name="Comma 4 6 5 5 19" xfId="19645"/>
    <cellStyle name="Comma 4 6 5 5 2" xfId="19646"/>
    <cellStyle name="Comma 4 6 5 5 20" xfId="19647"/>
    <cellStyle name="Comma 4 6 5 5 21" xfId="19648"/>
    <cellStyle name="Comma 4 6 5 5 22" xfId="19649"/>
    <cellStyle name="Comma 4 6 5 5 3" xfId="19650"/>
    <cellStyle name="Comma 4 6 5 5 4" xfId="19651"/>
    <cellStyle name="Comma 4 6 5 5 5" xfId="19652"/>
    <cellStyle name="Comma 4 6 5 5 6" xfId="19653"/>
    <cellStyle name="Comma 4 6 5 5 7" xfId="19654"/>
    <cellStyle name="Comma 4 6 5 5 8" xfId="19655"/>
    <cellStyle name="Comma 4 6 5 5 9" xfId="19656"/>
    <cellStyle name="Comma 4 6 5 6" xfId="19657"/>
    <cellStyle name="Comma 4 6 5 6 10" xfId="19658"/>
    <cellStyle name="Comma 4 6 5 6 11" xfId="19659"/>
    <cellStyle name="Comma 4 6 5 6 12" xfId="19660"/>
    <cellStyle name="Comma 4 6 5 6 13" xfId="19661"/>
    <cellStyle name="Comma 4 6 5 6 14" xfId="19662"/>
    <cellStyle name="Comma 4 6 5 6 15" xfId="19663"/>
    <cellStyle name="Comma 4 6 5 6 16" xfId="19664"/>
    <cellStyle name="Comma 4 6 5 6 17" xfId="19665"/>
    <cellStyle name="Comma 4 6 5 6 18" xfId="19666"/>
    <cellStyle name="Comma 4 6 5 6 19" xfId="19667"/>
    <cellStyle name="Comma 4 6 5 6 2" xfId="19668"/>
    <cellStyle name="Comma 4 6 5 6 20" xfId="19669"/>
    <cellStyle name="Comma 4 6 5 6 21" xfId="19670"/>
    <cellStyle name="Comma 4 6 5 6 22" xfId="19671"/>
    <cellStyle name="Comma 4 6 5 6 3" xfId="19672"/>
    <cellStyle name="Comma 4 6 5 6 4" xfId="19673"/>
    <cellStyle name="Comma 4 6 5 6 5" xfId="19674"/>
    <cellStyle name="Comma 4 6 5 6 6" xfId="19675"/>
    <cellStyle name="Comma 4 6 5 6 7" xfId="19676"/>
    <cellStyle name="Comma 4 6 5 6 8" xfId="19677"/>
    <cellStyle name="Comma 4 6 5 6 9" xfId="19678"/>
    <cellStyle name="Comma 4 6 5 7" xfId="19679"/>
    <cellStyle name="Comma 4 6 5 7 10" xfId="19680"/>
    <cellStyle name="Comma 4 6 5 7 11" xfId="19681"/>
    <cellStyle name="Comma 4 6 5 7 12" xfId="19682"/>
    <cellStyle name="Comma 4 6 5 7 13" xfId="19683"/>
    <cellStyle name="Comma 4 6 5 7 14" xfId="19684"/>
    <cellStyle name="Comma 4 6 5 7 15" xfId="19685"/>
    <cellStyle name="Comma 4 6 5 7 16" xfId="19686"/>
    <cellStyle name="Comma 4 6 5 7 17" xfId="19687"/>
    <cellStyle name="Comma 4 6 5 7 18" xfId="19688"/>
    <cellStyle name="Comma 4 6 5 7 19" xfId="19689"/>
    <cellStyle name="Comma 4 6 5 7 2" xfId="19690"/>
    <cellStyle name="Comma 4 6 5 7 20" xfId="19691"/>
    <cellStyle name="Comma 4 6 5 7 21" xfId="19692"/>
    <cellStyle name="Comma 4 6 5 7 22" xfId="19693"/>
    <cellStyle name="Comma 4 6 5 7 3" xfId="19694"/>
    <cellStyle name="Comma 4 6 5 7 4" xfId="19695"/>
    <cellStyle name="Comma 4 6 5 7 5" xfId="19696"/>
    <cellStyle name="Comma 4 6 5 7 6" xfId="19697"/>
    <cellStyle name="Comma 4 6 5 7 7" xfId="19698"/>
    <cellStyle name="Comma 4 6 5 7 8" xfId="19699"/>
    <cellStyle name="Comma 4 6 5 7 9" xfId="19700"/>
    <cellStyle name="Comma 4 6 5 8" xfId="19701"/>
    <cellStyle name="Comma 4 6 5 8 10" xfId="19702"/>
    <cellStyle name="Comma 4 6 5 8 11" xfId="19703"/>
    <cellStyle name="Comma 4 6 5 8 12" xfId="19704"/>
    <cellStyle name="Comma 4 6 5 8 13" xfId="19705"/>
    <cellStyle name="Comma 4 6 5 8 14" xfId="19706"/>
    <cellStyle name="Comma 4 6 5 8 15" xfId="19707"/>
    <cellStyle name="Comma 4 6 5 8 16" xfId="19708"/>
    <cellStyle name="Comma 4 6 5 8 17" xfId="19709"/>
    <cellStyle name="Comma 4 6 5 8 18" xfId="19710"/>
    <cellStyle name="Comma 4 6 5 8 19" xfId="19711"/>
    <cellStyle name="Comma 4 6 5 8 2" xfId="19712"/>
    <cellStyle name="Comma 4 6 5 8 20" xfId="19713"/>
    <cellStyle name="Comma 4 6 5 8 21" xfId="19714"/>
    <cellStyle name="Comma 4 6 5 8 22" xfId="19715"/>
    <cellStyle name="Comma 4 6 5 8 3" xfId="19716"/>
    <cellStyle name="Comma 4 6 5 8 4" xfId="19717"/>
    <cellStyle name="Comma 4 6 5 8 5" xfId="19718"/>
    <cellStyle name="Comma 4 6 5 8 6" xfId="19719"/>
    <cellStyle name="Comma 4 6 5 8 7" xfId="19720"/>
    <cellStyle name="Comma 4 6 5 8 8" xfId="19721"/>
    <cellStyle name="Comma 4 6 5 8 9" xfId="19722"/>
    <cellStyle name="Comma 4 6 5 9" xfId="19723"/>
    <cellStyle name="Comma 4 6 5 9 10" xfId="19724"/>
    <cellStyle name="Comma 4 6 5 9 11" xfId="19725"/>
    <cellStyle name="Comma 4 6 5 9 12" xfId="19726"/>
    <cellStyle name="Comma 4 6 5 9 13" xfId="19727"/>
    <cellStyle name="Comma 4 6 5 9 14" xfId="19728"/>
    <cellStyle name="Comma 4 6 5 9 15" xfId="19729"/>
    <cellStyle name="Comma 4 6 5 9 16" xfId="19730"/>
    <cellStyle name="Comma 4 6 5 9 17" xfId="19731"/>
    <cellStyle name="Comma 4 6 5 9 18" xfId="19732"/>
    <cellStyle name="Comma 4 6 5 9 19" xfId="19733"/>
    <cellStyle name="Comma 4 6 5 9 2" xfId="19734"/>
    <cellStyle name="Comma 4 6 5 9 20" xfId="19735"/>
    <cellStyle name="Comma 4 6 5 9 21" xfId="19736"/>
    <cellStyle name="Comma 4 6 5 9 22" xfId="19737"/>
    <cellStyle name="Comma 4 6 5 9 3" xfId="19738"/>
    <cellStyle name="Comma 4 6 5 9 4" xfId="19739"/>
    <cellStyle name="Comma 4 6 5 9 5" xfId="19740"/>
    <cellStyle name="Comma 4 6 5 9 6" xfId="19741"/>
    <cellStyle name="Comma 4 6 5 9 7" xfId="19742"/>
    <cellStyle name="Comma 4 6 5 9 8" xfId="19743"/>
    <cellStyle name="Comma 4 6 5 9 9" xfId="19744"/>
    <cellStyle name="Comma 4 6 6" xfId="19745"/>
    <cellStyle name="Comma 4 6 6 10" xfId="19746"/>
    <cellStyle name="Comma 4 6 6 10 10" xfId="19747"/>
    <cellStyle name="Comma 4 6 6 10 11" xfId="19748"/>
    <cellStyle name="Comma 4 6 6 10 12" xfId="19749"/>
    <cellStyle name="Comma 4 6 6 10 13" xfId="19750"/>
    <cellStyle name="Comma 4 6 6 10 14" xfId="19751"/>
    <cellStyle name="Comma 4 6 6 10 15" xfId="19752"/>
    <cellStyle name="Comma 4 6 6 10 16" xfId="19753"/>
    <cellStyle name="Comma 4 6 6 10 17" xfId="19754"/>
    <cellStyle name="Comma 4 6 6 10 18" xfId="19755"/>
    <cellStyle name="Comma 4 6 6 10 19" xfId="19756"/>
    <cellStyle name="Comma 4 6 6 10 2" xfId="19757"/>
    <cellStyle name="Comma 4 6 6 10 20" xfId="19758"/>
    <cellStyle name="Comma 4 6 6 10 21" xfId="19759"/>
    <cellStyle name="Comma 4 6 6 10 22" xfId="19760"/>
    <cellStyle name="Comma 4 6 6 10 3" xfId="19761"/>
    <cellStyle name="Comma 4 6 6 10 4" xfId="19762"/>
    <cellStyle name="Comma 4 6 6 10 5" xfId="19763"/>
    <cellStyle name="Comma 4 6 6 10 6" xfId="19764"/>
    <cellStyle name="Comma 4 6 6 10 7" xfId="19765"/>
    <cellStyle name="Comma 4 6 6 10 8" xfId="19766"/>
    <cellStyle name="Comma 4 6 6 10 9" xfId="19767"/>
    <cellStyle name="Comma 4 6 6 11" xfId="19768"/>
    <cellStyle name="Comma 4 6 6 11 10" xfId="19769"/>
    <cellStyle name="Comma 4 6 6 11 11" xfId="19770"/>
    <cellStyle name="Comma 4 6 6 11 12" xfId="19771"/>
    <cellStyle name="Comma 4 6 6 11 13" xfId="19772"/>
    <cellStyle name="Comma 4 6 6 11 14" xfId="19773"/>
    <cellStyle name="Comma 4 6 6 11 15" xfId="19774"/>
    <cellStyle name="Comma 4 6 6 11 16" xfId="19775"/>
    <cellStyle name="Comma 4 6 6 11 17" xfId="19776"/>
    <cellStyle name="Comma 4 6 6 11 18" xfId="19777"/>
    <cellStyle name="Comma 4 6 6 11 19" xfId="19778"/>
    <cellStyle name="Comma 4 6 6 11 2" xfId="19779"/>
    <cellStyle name="Comma 4 6 6 11 20" xfId="19780"/>
    <cellStyle name="Comma 4 6 6 11 21" xfId="19781"/>
    <cellStyle name="Comma 4 6 6 11 22" xfId="19782"/>
    <cellStyle name="Comma 4 6 6 11 3" xfId="19783"/>
    <cellStyle name="Comma 4 6 6 11 4" xfId="19784"/>
    <cellStyle name="Comma 4 6 6 11 5" xfId="19785"/>
    <cellStyle name="Comma 4 6 6 11 6" xfId="19786"/>
    <cellStyle name="Comma 4 6 6 11 7" xfId="19787"/>
    <cellStyle name="Comma 4 6 6 11 8" xfId="19788"/>
    <cellStyle name="Comma 4 6 6 11 9" xfId="19789"/>
    <cellStyle name="Comma 4 6 6 12" xfId="19790"/>
    <cellStyle name="Comma 4 6 6 12 10" xfId="19791"/>
    <cellStyle name="Comma 4 6 6 12 11" xfId="19792"/>
    <cellStyle name="Comma 4 6 6 12 12" xfId="19793"/>
    <cellStyle name="Comma 4 6 6 12 13" xfId="19794"/>
    <cellStyle name="Comma 4 6 6 12 14" xfId="19795"/>
    <cellStyle name="Comma 4 6 6 12 15" xfId="19796"/>
    <cellStyle name="Comma 4 6 6 12 16" xfId="19797"/>
    <cellStyle name="Comma 4 6 6 12 17" xfId="19798"/>
    <cellStyle name="Comma 4 6 6 12 18" xfId="19799"/>
    <cellStyle name="Comma 4 6 6 12 19" xfId="19800"/>
    <cellStyle name="Comma 4 6 6 12 2" xfId="19801"/>
    <cellStyle name="Comma 4 6 6 12 20" xfId="19802"/>
    <cellStyle name="Comma 4 6 6 12 21" xfId="19803"/>
    <cellStyle name="Comma 4 6 6 12 22" xfId="19804"/>
    <cellStyle name="Comma 4 6 6 12 3" xfId="19805"/>
    <cellStyle name="Comma 4 6 6 12 4" xfId="19806"/>
    <cellStyle name="Comma 4 6 6 12 5" xfId="19807"/>
    <cellStyle name="Comma 4 6 6 12 6" xfId="19808"/>
    <cellStyle name="Comma 4 6 6 12 7" xfId="19809"/>
    <cellStyle name="Comma 4 6 6 12 8" xfId="19810"/>
    <cellStyle name="Comma 4 6 6 12 9" xfId="19811"/>
    <cellStyle name="Comma 4 6 6 13" xfId="19812"/>
    <cellStyle name="Comma 4 6 6 14" xfId="19813"/>
    <cellStyle name="Comma 4 6 6 15" xfId="19814"/>
    <cellStyle name="Comma 4 6 6 16" xfId="19815"/>
    <cellStyle name="Comma 4 6 6 17" xfId="19816"/>
    <cellStyle name="Comma 4 6 6 18" xfId="19817"/>
    <cellStyle name="Comma 4 6 6 19" xfId="19818"/>
    <cellStyle name="Comma 4 6 6 2" xfId="19819"/>
    <cellStyle name="Comma 4 6 6 2 10" xfId="19820"/>
    <cellStyle name="Comma 4 6 6 2 11" xfId="19821"/>
    <cellStyle name="Comma 4 6 6 2 12" xfId="19822"/>
    <cellStyle name="Comma 4 6 6 2 13" xfId="19823"/>
    <cellStyle name="Comma 4 6 6 2 14" xfId="19824"/>
    <cellStyle name="Comma 4 6 6 2 15" xfId="19825"/>
    <cellStyle name="Comma 4 6 6 2 16" xfId="19826"/>
    <cellStyle name="Comma 4 6 6 2 17" xfId="19827"/>
    <cellStyle name="Comma 4 6 6 2 18" xfId="19828"/>
    <cellStyle name="Comma 4 6 6 2 19" xfId="19829"/>
    <cellStyle name="Comma 4 6 6 2 2" xfId="19830"/>
    <cellStyle name="Comma 4 6 6 2 20" xfId="19831"/>
    <cellStyle name="Comma 4 6 6 2 21" xfId="19832"/>
    <cellStyle name="Comma 4 6 6 2 22" xfId="19833"/>
    <cellStyle name="Comma 4 6 6 2 3" xfId="19834"/>
    <cellStyle name="Comma 4 6 6 2 4" xfId="19835"/>
    <cellStyle name="Comma 4 6 6 2 5" xfId="19836"/>
    <cellStyle name="Comma 4 6 6 2 6" xfId="19837"/>
    <cellStyle name="Comma 4 6 6 2 7" xfId="19838"/>
    <cellStyle name="Comma 4 6 6 2 8" xfId="19839"/>
    <cellStyle name="Comma 4 6 6 2 9" xfId="19840"/>
    <cellStyle name="Comma 4 6 6 20" xfId="19841"/>
    <cellStyle name="Comma 4 6 6 21" xfId="19842"/>
    <cellStyle name="Comma 4 6 6 22" xfId="19843"/>
    <cellStyle name="Comma 4 6 6 23" xfId="19844"/>
    <cellStyle name="Comma 4 6 6 24" xfId="19845"/>
    <cellStyle name="Comma 4 6 6 25" xfId="19846"/>
    <cellStyle name="Comma 4 6 6 26" xfId="19847"/>
    <cellStyle name="Comma 4 6 6 27" xfId="19848"/>
    <cellStyle name="Comma 4 6 6 28" xfId="19849"/>
    <cellStyle name="Comma 4 6 6 29" xfId="19850"/>
    <cellStyle name="Comma 4 6 6 3" xfId="19851"/>
    <cellStyle name="Comma 4 6 6 3 10" xfId="19852"/>
    <cellStyle name="Comma 4 6 6 3 11" xfId="19853"/>
    <cellStyle name="Comma 4 6 6 3 12" xfId="19854"/>
    <cellStyle name="Comma 4 6 6 3 13" xfId="19855"/>
    <cellStyle name="Comma 4 6 6 3 14" xfId="19856"/>
    <cellStyle name="Comma 4 6 6 3 15" xfId="19857"/>
    <cellStyle name="Comma 4 6 6 3 16" xfId="19858"/>
    <cellStyle name="Comma 4 6 6 3 17" xfId="19859"/>
    <cellStyle name="Comma 4 6 6 3 18" xfId="19860"/>
    <cellStyle name="Comma 4 6 6 3 19" xfId="19861"/>
    <cellStyle name="Comma 4 6 6 3 2" xfId="19862"/>
    <cellStyle name="Comma 4 6 6 3 20" xfId="19863"/>
    <cellStyle name="Comma 4 6 6 3 21" xfId="19864"/>
    <cellStyle name="Comma 4 6 6 3 22" xfId="19865"/>
    <cellStyle name="Comma 4 6 6 3 3" xfId="19866"/>
    <cellStyle name="Comma 4 6 6 3 4" xfId="19867"/>
    <cellStyle name="Comma 4 6 6 3 5" xfId="19868"/>
    <cellStyle name="Comma 4 6 6 3 6" xfId="19869"/>
    <cellStyle name="Comma 4 6 6 3 7" xfId="19870"/>
    <cellStyle name="Comma 4 6 6 3 8" xfId="19871"/>
    <cellStyle name="Comma 4 6 6 3 9" xfId="19872"/>
    <cellStyle name="Comma 4 6 6 30" xfId="19873"/>
    <cellStyle name="Comma 4 6 6 31" xfId="19874"/>
    <cellStyle name="Comma 4 6 6 32" xfId="19875"/>
    <cellStyle name="Comma 4 6 6 33" xfId="19876"/>
    <cellStyle name="Comma 4 6 6 4" xfId="19877"/>
    <cellStyle name="Comma 4 6 6 4 10" xfId="19878"/>
    <cellStyle name="Comma 4 6 6 4 11" xfId="19879"/>
    <cellStyle name="Comma 4 6 6 4 12" xfId="19880"/>
    <cellStyle name="Comma 4 6 6 4 13" xfId="19881"/>
    <cellStyle name="Comma 4 6 6 4 14" xfId="19882"/>
    <cellStyle name="Comma 4 6 6 4 15" xfId="19883"/>
    <cellStyle name="Comma 4 6 6 4 16" xfId="19884"/>
    <cellStyle name="Comma 4 6 6 4 17" xfId="19885"/>
    <cellStyle name="Comma 4 6 6 4 18" xfId="19886"/>
    <cellStyle name="Comma 4 6 6 4 19" xfId="19887"/>
    <cellStyle name="Comma 4 6 6 4 2" xfId="19888"/>
    <cellStyle name="Comma 4 6 6 4 20" xfId="19889"/>
    <cellStyle name="Comma 4 6 6 4 21" xfId="19890"/>
    <cellStyle name="Comma 4 6 6 4 22" xfId="19891"/>
    <cellStyle name="Comma 4 6 6 4 3" xfId="19892"/>
    <cellStyle name="Comma 4 6 6 4 4" xfId="19893"/>
    <cellStyle name="Comma 4 6 6 4 5" xfId="19894"/>
    <cellStyle name="Comma 4 6 6 4 6" xfId="19895"/>
    <cellStyle name="Comma 4 6 6 4 7" xfId="19896"/>
    <cellStyle name="Comma 4 6 6 4 8" xfId="19897"/>
    <cellStyle name="Comma 4 6 6 4 9" xfId="19898"/>
    <cellStyle name="Comma 4 6 6 5" xfId="19899"/>
    <cellStyle name="Comma 4 6 6 5 10" xfId="19900"/>
    <cellStyle name="Comma 4 6 6 5 11" xfId="19901"/>
    <cellStyle name="Comma 4 6 6 5 12" xfId="19902"/>
    <cellStyle name="Comma 4 6 6 5 13" xfId="19903"/>
    <cellStyle name="Comma 4 6 6 5 14" xfId="19904"/>
    <cellStyle name="Comma 4 6 6 5 15" xfId="19905"/>
    <cellStyle name="Comma 4 6 6 5 16" xfId="19906"/>
    <cellStyle name="Comma 4 6 6 5 17" xfId="19907"/>
    <cellStyle name="Comma 4 6 6 5 18" xfId="19908"/>
    <cellStyle name="Comma 4 6 6 5 19" xfId="19909"/>
    <cellStyle name="Comma 4 6 6 5 2" xfId="19910"/>
    <cellStyle name="Comma 4 6 6 5 20" xfId="19911"/>
    <cellStyle name="Comma 4 6 6 5 21" xfId="19912"/>
    <cellStyle name="Comma 4 6 6 5 22" xfId="19913"/>
    <cellStyle name="Comma 4 6 6 5 3" xfId="19914"/>
    <cellStyle name="Comma 4 6 6 5 4" xfId="19915"/>
    <cellStyle name="Comma 4 6 6 5 5" xfId="19916"/>
    <cellStyle name="Comma 4 6 6 5 6" xfId="19917"/>
    <cellStyle name="Comma 4 6 6 5 7" xfId="19918"/>
    <cellStyle name="Comma 4 6 6 5 8" xfId="19919"/>
    <cellStyle name="Comma 4 6 6 5 9" xfId="19920"/>
    <cellStyle name="Comma 4 6 6 6" xfId="19921"/>
    <cellStyle name="Comma 4 6 6 6 10" xfId="19922"/>
    <cellStyle name="Comma 4 6 6 6 11" xfId="19923"/>
    <cellStyle name="Comma 4 6 6 6 12" xfId="19924"/>
    <cellStyle name="Comma 4 6 6 6 13" xfId="19925"/>
    <cellStyle name="Comma 4 6 6 6 14" xfId="19926"/>
    <cellStyle name="Comma 4 6 6 6 15" xfId="19927"/>
    <cellStyle name="Comma 4 6 6 6 16" xfId="19928"/>
    <cellStyle name="Comma 4 6 6 6 17" xfId="19929"/>
    <cellStyle name="Comma 4 6 6 6 18" xfId="19930"/>
    <cellStyle name="Comma 4 6 6 6 19" xfId="19931"/>
    <cellStyle name="Comma 4 6 6 6 2" xfId="19932"/>
    <cellStyle name="Comma 4 6 6 6 20" xfId="19933"/>
    <cellStyle name="Comma 4 6 6 6 21" xfId="19934"/>
    <cellStyle name="Comma 4 6 6 6 22" xfId="19935"/>
    <cellStyle name="Comma 4 6 6 6 3" xfId="19936"/>
    <cellStyle name="Comma 4 6 6 6 4" xfId="19937"/>
    <cellStyle name="Comma 4 6 6 6 5" xfId="19938"/>
    <cellStyle name="Comma 4 6 6 6 6" xfId="19939"/>
    <cellStyle name="Comma 4 6 6 6 7" xfId="19940"/>
    <cellStyle name="Comma 4 6 6 6 8" xfId="19941"/>
    <cellStyle name="Comma 4 6 6 6 9" xfId="19942"/>
    <cellStyle name="Comma 4 6 6 7" xfId="19943"/>
    <cellStyle name="Comma 4 6 6 7 10" xfId="19944"/>
    <cellStyle name="Comma 4 6 6 7 11" xfId="19945"/>
    <cellStyle name="Comma 4 6 6 7 12" xfId="19946"/>
    <cellStyle name="Comma 4 6 6 7 13" xfId="19947"/>
    <cellStyle name="Comma 4 6 6 7 14" xfId="19948"/>
    <cellStyle name="Comma 4 6 6 7 15" xfId="19949"/>
    <cellStyle name="Comma 4 6 6 7 16" xfId="19950"/>
    <cellStyle name="Comma 4 6 6 7 17" xfId="19951"/>
    <cellStyle name="Comma 4 6 6 7 18" xfId="19952"/>
    <cellStyle name="Comma 4 6 6 7 19" xfId="19953"/>
    <cellStyle name="Comma 4 6 6 7 2" xfId="19954"/>
    <cellStyle name="Comma 4 6 6 7 20" xfId="19955"/>
    <cellStyle name="Comma 4 6 6 7 21" xfId="19956"/>
    <cellStyle name="Comma 4 6 6 7 22" xfId="19957"/>
    <cellStyle name="Comma 4 6 6 7 3" xfId="19958"/>
    <cellStyle name="Comma 4 6 6 7 4" xfId="19959"/>
    <cellStyle name="Comma 4 6 6 7 5" xfId="19960"/>
    <cellStyle name="Comma 4 6 6 7 6" xfId="19961"/>
    <cellStyle name="Comma 4 6 6 7 7" xfId="19962"/>
    <cellStyle name="Comma 4 6 6 7 8" xfId="19963"/>
    <cellStyle name="Comma 4 6 6 7 9" xfId="19964"/>
    <cellStyle name="Comma 4 6 6 8" xfId="19965"/>
    <cellStyle name="Comma 4 6 6 8 10" xfId="19966"/>
    <cellStyle name="Comma 4 6 6 8 11" xfId="19967"/>
    <cellStyle name="Comma 4 6 6 8 12" xfId="19968"/>
    <cellStyle name="Comma 4 6 6 8 13" xfId="19969"/>
    <cellStyle name="Comma 4 6 6 8 14" xfId="19970"/>
    <cellStyle name="Comma 4 6 6 8 15" xfId="19971"/>
    <cellStyle name="Comma 4 6 6 8 16" xfId="19972"/>
    <cellStyle name="Comma 4 6 6 8 17" xfId="19973"/>
    <cellStyle name="Comma 4 6 6 8 18" xfId="19974"/>
    <cellStyle name="Comma 4 6 6 8 19" xfId="19975"/>
    <cellStyle name="Comma 4 6 6 8 2" xfId="19976"/>
    <cellStyle name="Comma 4 6 6 8 20" xfId="19977"/>
    <cellStyle name="Comma 4 6 6 8 21" xfId="19978"/>
    <cellStyle name="Comma 4 6 6 8 22" xfId="19979"/>
    <cellStyle name="Comma 4 6 6 8 3" xfId="19980"/>
    <cellStyle name="Comma 4 6 6 8 4" xfId="19981"/>
    <cellStyle name="Comma 4 6 6 8 5" xfId="19982"/>
    <cellStyle name="Comma 4 6 6 8 6" xfId="19983"/>
    <cellStyle name="Comma 4 6 6 8 7" xfId="19984"/>
    <cellStyle name="Comma 4 6 6 8 8" xfId="19985"/>
    <cellStyle name="Comma 4 6 6 8 9" xfId="19986"/>
    <cellStyle name="Comma 4 6 6 9" xfId="19987"/>
    <cellStyle name="Comma 4 6 6 9 10" xfId="19988"/>
    <cellStyle name="Comma 4 6 6 9 11" xfId="19989"/>
    <cellStyle name="Comma 4 6 6 9 12" xfId="19990"/>
    <cellStyle name="Comma 4 6 6 9 13" xfId="19991"/>
    <cellStyle name="Comma 4 6 6 9 14" xfId="19992"/>
    <cellStyle name="Comma 4 6 6 9 15" xfId="19993"/>
    <cellStyle name="Comma 4 6 6 9 16" xfId="19994"/>
    <cellStyle name="Comma 4 6 6 9 17" xfId="19995"/>
    <cellStyle name="Comma 4 6 6 9 18" xfId="19996"/>
    <cellStyle name="Comma 4 6 6 9 19" xfId="19997"/>
    <cellStyle name="Comma 4 6 6 9 2" xfId="19998"/>
    <cellStyle name="Comma 4 6 6 9 20" xfId="19999"/>
    <cellStyle name="Comma 4 6 6 9 21" xfId="20000"/>
    <cellStyle name="Comma 4 6 6 9 22" xfId="20001"/>
    <cellStyle name="Comma 4 6 6 9 3" xfId="20002"/>
    <cellStyle name="Comma 4 6 6 9 4" xfId="20003"/>
    <cellStyle name="Comma 4 6 6 9 5" xfId="20004"/>
    <cellStyle name="Comma 4 6 6 9 6" xfId="20005"/>
    <cellStyle name="Comma 4 6 6 9 7" xfId="20006"/>
    <cellStyle name="Comma 4 6 6 9 8" xfId="20007"/>
    <cellStyle name="Comma 4 6 6 9 9" xfId="20008"/>
    <cellStyle name="Comma 4 6 7" xfId="20009"/>
    <cellStyle name="Comma 4 6 8" xfId="20010"/>
    <cellStyle name="Comma 4 6 9" xfId="20011"/>
    <cellStyle name="Comma 4 7" xfId="20012"/>
    <cellStyle name="Comma 4 7 10" xfId="20013"/>
    <cellStyle name="Comma 4 7 10 10" xfId="20014"/>
    <cellStyle name="Comma 4 7 10 11" xfId="20015"/>
    <cellStyle name="Comma 4 7 10 12" xfId="20016"/>
    <cellStyle name="Comma 4 7 10 13" xfId="20017"/>
    <cellStyle name="Comma 4 7 10 14" xfId="20018"/>
    <cellStyle name="Comma 4 7 10 15" xfId="20019"/>
    <cellStyle name="Comma 4 7 10 16" xfId="20020"/>
    <cellStyle name="Comma 4 7 10 17" xfId="20021"/>
    <cellStyle name="Comma 4 7 10 18" xfId="20022"/>
    <cellStyle name="Comma 4 7 10 19" xfId="20023"/>
    <cellStyle name="Comma 4 7 10 2" xfId="20024"/>
    <cellStyle name="Comma 4 7 10 20" xfId="20025"/>
    <cellStyle name="Comma 4 7 10 21" xfId="20026"/>
    <cellStyle name="Comma 4 7 10 22" xfId="20027"/>
    <cellStyle name="Comma 4 7 10 3" xfId="20028"/>
    <cellStyle name="Comma 4 7 10 4" xfId="20029"/>
    <cellStyle name="Comma 4 7 10 5" xfId="20030"/>
    <cellStyle name="Comma 4 7 10 6" xfId="20031"/>
    <cellStyle name="Comma 4 7 10 7" xfId="20032"/>
    <cellStyle name="Comma 4 7 10 8" xfId="20033"/>
    <cellStyle name="Comma 4 7 10 9" xfId="20034"/>
    <cellStyle name="Comma 4 7 11" xfId="20035"/>
    <cellStyle name="Comma 4 7 11 10" xfId="20036"/>
    <cellStyle name="Comma 4 7 11 11" xfId="20037"/>
    <cellStyle name="Comma 4 7 11 12" xfId="20038"/>
    <cellStyle name="Comma 4 7 11 13" xfId="20039"/>
    <cellStyle name="Comma 4 7 11 14" xfId="20040"/>
    <cellStyle name="Comma 4 7 11 15" xfId="20041"/>
    <cellStyle name="Comma 4 7 11 16" xfId="20042"/>
    <cellStyle name="Comma 4 7 11 17" xfId="20043"/>
    <cellStyle name="Comma 4 7 11 18" xfId="20044"/>
    <cellStyle name="Comma 4 7 11 19" xfId="20045"/>
    <cellStyle name="Comma 4 7 11 2" xfId="20046"/>
    <cellStyle name="Comma 4 7 11 20" xfId="20047"/>
    <cellStyle name="Comma 4 7 11 21" xfId="20048"/>
    <cellStyle name="Comma 4 7 11 22" xfId="20049"/>
    <cellStyle name="Comma 4 7 11 3" xfId="20050"/>
    <cellStyle name="Comma 4 7 11 4" xfId="20051"/>
    <cellStyle name="Comma 4 7 11 5" xfId="20052"/>
    <cellStyle name="Comma 4 7 11 6" xfId="20053"/>
    <cellStyle name="Comma 4 7 11 7" xfId="20054"/>
    <cellStyle name="Comma 4 7 11 8" xfId="20055"/>
    <cellStyle name="Comma 4 7 11 9" xfId="20056"/>
    <cellStyle name="Comma 4 7 12" xfId="20057"/>
    <cellStyle name="Comma 4 7 12 10" xfId="20058"/>
    <cellStyle name="Comma 4 7 12 11" xfId="20059"/>
    <cellStyle name="Comma 4 7 12 12" xfId="20060"/>
    <cellStyle name="Comma 4 7 12 13" xfId="20061"/>
    <cellStyle name="Comma 4 7 12 14" xfId="20062"/>
    <cellStyle name="Comma 4 7 12 15" xfId="20063"/>
    <cellStyle name="Comma 4 7 12 16" xfId="20064"/>
    <cellStyle name="Comma 4 7 12 17" xfId="20065"/>
    <cellStyle name="Comma 4 7 12 18" xfId="20066"/>
    <cellStyle name="Comma 4 7 12 19" xfId="20067"/>
    <cellStyle name="Comma 4 7 12 2" xfId="20068"/>
    <cellStyle name="Comma 4 7 12 20" xfId="20069"/>
    <cellStyle name="Comma 4 7 12 21" xfId="20070"/>
    <cellStyle name="Comma 4 7 12 22" xfId="20071"/>
    <cellStyle name="Comma 4 7 12 3" xfId="20072"/>
    <cellStyle name="Comma 4 7 12 4" xfId="20073"/>
    <cellStyle name="Comma 4 7 12 5" xfId="20074"/>
    <cellStyle name="Comma 4 7 12 6" xfId="20075"/>
    <cellStyle name="Comma 4 7 12 7" xfId="20076"/>
    <cellStyle name="Comma 4 7 12 8" xfId="20077"/>
    <cellStyle name="Comma 4 7 12 9" xfId="20078"/>
    <cellStyle name="Comma 4 7 13" xfId="20079"/>
    <cellStyle name="Comma 4 7 13 10" xfId="20080"/>
    <cellStyle name="Comma 4 7 13 11" xfId="20081"/>
    <cellStyle name="Comma 4 7 13 12" xfId="20082"/>
    <cellStyle name="Comma 4 7 13 13" xfId="20083"/>
    <cellStyle name="Comma 4 7 13 14" xfId="20084"/>
    <cellStyle name="Comma 4 7 13 15" xfId="20085"/>
    <cellStyle name="Comma 4 7 13 16" xfId="20086"/>
    <cellStyle name="Comma 4 7 13 17" xfId="20087"/>
    <cellStyle name="Comma 4 7 13 18" xfId="20088"/>
    <cellStyle name="Comma 4 7 13 19" xfId="20089"/>
    <cellStyle name="Comma 4 7 13 2" xfId="20090"/>
    <cellStyle name="Comma 4 7 13 20" xfId="20091"/>
    <cellStyle name="Comma 4 7 13 21" xfId="20092"/>
    <cellStyle name="Comma 4 7 13 22" xfId="20093"/>
    <cellStyle name="Comma 4 7 13 3" xfId="20094"/>
    <cellStyle name="Comma 4 7 13 4" xfId="20095"/>
    <cellStyle name="Comma 4 7 13 5" xfId="20096"/>
    <cellStyle name="Comma 4 7 13 6" xfId="20097"/>
    <cellStyle name="Comma 4 7 13 7" xfId="20098"/>
    <cellStyle name="Comma 4 7 13 8" xfId="20099"/>
    <cellStyle name="Comma 4 7 13 9" xfId="20100"/>
    <cellStyle name="Comma 4 7 14" xfId="20101"/>
    <cellStyle name="Comma 4 7 14 10" xfId="20102"/>
    <cellStyle name="Comma 4 7 14 11" xfId="20103"/>
    <cellStyle name="Comma 4 7 14 12" xfId="20104"/>
    <cellStyle name="Comma 4 7 14 13" xfId="20105"/>
    <cellStyle name="Comma 4 7 14 14" xfId="20106"/>
    <cellStyle name="Comma 4 7 14 15" xfId="20107"/>
    <cellStyle name="Comma 4 7 14 16" xfId="20108"/>
    <cellStyle name="Comma 4 7 14 17" xfId="20109"/>
    <cellStyle name="Comma 4 7 14 18" xfId="20110"/>
    <cellStyle name="Comma 4 7 14 19" xfId="20111"/>
    <cellStyle name="Comma 4 7 14 2" xfId="20112"/>
    <cellStyle name="Comma 4 7 14 20" xfId="20113"/>
    <cellStyle name="Comma 4 7 14 21" xfId="20114"/>
    <cellStyle name="Comma 4 7 14 22" xfId="20115"/>
    <cellStyle name="Comma 4 7 14 3" xfId="20116"/>
    <cellStyle name="Comma 4 7 14 4" xfId="20117"/>
    <cellStyle name="Comma 4 7 14 5" xfId="20118"/>
    <cellStyle name="Comma 4 7 14 6" xfId="20119"/>
    <cellStyle name="Comma 4 7 14 7" xfId="20120"/>
    <cellStyle name="Comma 4 7 14 8" xfId="20121"/>
    <cellStyle name="Comma 4 7 14 9" xfId="20122"/>
    <cellStyle name="Comma 4 7 15" xfId="20123"/>
    <cellStyle name="Comma 4 7 15 10" xfId="20124"/>
    <cellStyle name="Comma 4 7 15 11" xfId="20125"/>
    <cellStyle name="Comma 4 7 15 12" xfId="20126"/>
    <cellStyle name="Comma 4 7 15 13" xfId="20127"/>
    <cellStyle name="Comma 4 7 15 14" xfId="20128"/>
    <cellStyle name="Comma 4 7 15 15" xfId="20129"/>
    <cellStyle name="Comma 4 7 15 16" xfId="20130"/>
    <cellStyle name="Comma 4 7 15 17" xfId="20131"/>
    <cellStyle name="Comma 4 7 15 18" xfId="20132"/>
    <cellStyle name="Comma 4 7 15 19" xfId="20133"/>
    <cellStyle name="Comma 4 7 15 2" xfId="20134"/>
    <cellStyle name="Comma 4 7 15 20" xfId="20135"/>
    <cellStyle name="Comma 4 7 15 21" xfId="20136"/>
    <cellStyle name="Comma 4 7 15 22" xfId="20137"/>
    <cellStyle name="Comma 4 7 15 3" xfId="20138"/>
    <cellStyle name="Comma 4 7 15 4" xfId="20139"/>
    <cellStyle name="Comma 4 7 15 5" xfId="20140"/>
    <cellStyle name="Comma 4 7 15 6" xfId="20141"/>
    <cellStyle name="Comma 4 7 15 7" xfId="20142"/>
    <cellStyle name="Comma 4 7 15 8" xfId="20143"/>
    <cellStyle name="Comma 4 7 15 9" xfId="20144"/>
    <cellStyle name="Comma 4 7 16" xfId="20145"/>
    <cellStyle name="Comma 4 7 16 10" xfId="20146"/>
    <cellStyle name="Comma 4 7 16 11" xfId="20147"/>
    <cellStyle name="Comma 4 7 16 12" xfId="20148"/>
    <cellStyle name="Comma 4 7 16 13" xfId="20149"/>
    <cellStyle name="Comma 4 7 16 14" xfId="20150"/>
    <cellStyle name="Comma 4 7 16 15" xfId="20151"/>
    <cellStyle name="Comma 4 7 16 16" xfId="20152"/>
    <cellStyle name="Comma 4 7 16 17" xfId="20153"/>
    <cellStyle name="Comma 4 7 16 18" xfId="20154"/>
    <cellStyle name="Comma 4 7 16 19" xfId="20155"/>
    <cellStyle name="Comma 4 7 16 2" xfId="20156"/>
    <cellStyle name="Comma 4 7 16 20" xfId="20157"/>
    <cellStyle name="Comma 4 7 16 21" xfId="20158"/>
    <cellStyle name="Comma 4 7 16 22" xfId="20159"/>
    <cellStyle name="Comma 4 7 16 3" xfId="20160"/>
    <cellStyle name="Comma 4 7 16 4" xfId="20161"/>
    <cellStyle name="Comma 4 7 16 5" xfId="20162"/>
    <cellStyle name="Comma 4 7 16 6" xfId="20163"/>
    <cellStyle name="Comma 4 7 16 7" xfId="20164"/>
    <cellStyle name="Comma 4 7 16 8" xfId="20165"/>
    <cellStyle name="Comma 4 7 16 9" xfId="20166"/>
    <cellStyle name="Comma 4 7 17" xfId="20167"/>
    <cellStyle name="Comma 4 7 17 10" xfId="20168"/>
    <cellStyle name="Comma 4 7 17 11" xfId="20169"/>
    <cellStyle name="Comma 4 7 17 12" xfId="20170"/>
    <cellStyle name="Comma 4 7 17 13" xfId="20171"/>
    <cellStyle name="Comma 4 7 17 14" xfId="20172"/>
    <cellStyle name="Comma 4 7 17 15" xfId="20173"/>
    <cellStyle name="Comma 4 7 17 16" xfId="20174"/>
    <cellStyle name="Comma 4 7 17 17" xfId="20175"/>
    <cellStyle name="Comma 4 7 17 18" xfId="20176"/>
    <cellStyle name="Comma 4 7 17 19" xfId="20177"/>
    <cellStyle name="Comma 4 7 17 2" xfId="20178"/>
    <cellStyle name="Comma 4 7 17 20" xfId="20179"/>
    <cellStyle name="Comma 4 7 17 21" xfId="20180"/>
    <cellStyle name="Comma 4 7 17 22" xfId="20181"/>
    <cellStyle name="Comma 4 7 17 3" xfId="20182"/>
    <cellStyle name="Comma 4 7 17 4" xfId="20183"/>
    <cellStyle name="Comma 4 7 17 5" xfId="20184"/>
    <cellStyle name="Comma 4 7 17 6" xfId="20185"/>
    <cellStyle name="Comma 4 7 17 7" xfId="20186"/>
    <cellStyle name="Comma 4 7 17 8" xfId="20187"/>
    <cellStyle name="Comma 4 7 17 9" xfId="20188"/>
    <cellStyle name="Comma 4 7 18" xfId="20189"/>
    <cellStyle name="Comma 4 7 18 10" xfId="20190"/>
    <cellStyle name="Comma 4 7 18 11" xfId="20191"/>
    <cellStyle name="Comma 4 7 18 12" xfId="20192"/>
    <cellStyle name="Comma 4 7 18 13" xfId="20193"/>
    <cellStyle name="Comma 4 7 18 14" xfId="20194"/>
    <cellStyle name="Comma 4 7 18 15" xfId="20195"/>
    <cellStyle name="Comma 4 7 18 16" xfId="20196"/>
    <cellStyle name="Comma 4 7 18 17" xfId="20197"/>
    <cellStyle name="Comma 4 7 18 18" xfId="20198"/>
    <cellStyle name="Comma 4 7 18 19" xfId="20199"/>
    <cellStyle name="Comma 4 7 18 2" xfId="20200"/>
    <cellStyle name="Comma 4 7 18 20" xfId="20201"/>
    <cellStyle name="Comma 4 7 18 21" xfId="20202"/>
    <cellStyle name="Comma 4 7 18 22" xfId="20203"/>
    <cellStyle name="Comma 4 7 18 3" xfId="20204"/>
    <cellStyle name="Comma 4 7 18 4" xfId="20205"/>
    <cellStyle name="Comma 4 7 18 5" xfId="20206"/>
    <cellStyle name="Comma 4 7 18 6" xfId="20207"/>
    <cellStyle name="Comma 4 7 18 7" xfId="20208"/>
    <cellStyle name="Comma 4 7 18 8" xfId="20209"/>
    <cellStyle name="Comma 4 7 18 9" xfId="20210"/>
    <cellStyle name="Comma 4 7 19" xfId="20211"/>
    <cellStyle name="Comma 4 7 19 10" xfId="20212"/>
    <cellStyle name="Comma 4 7 19 11" xfId="20213"/>
    <cellStyle name="Comma 4 7 19 12" xfId="20214"/>
    <cellStyle name="Comma 4 7 19 13" xfId="20215"/>
    <cellStyle name="Comma 4 7 19 14" xfId="20216"/>
    <cellStyle name="Comma 4 7 19 15" xfId="20217"/>
    <cellStyle name="Comma 4 7 19 16" xfId="20218"/>
    <cellStyle name="Comma 4 7 19 17" xfId="20219"/>
    <cellStyle name="Comma 4 7 19 18" xfId="20220"/>
    <cellStyle name="Comma 4 7 19 19" xfId="20221"/>
    <cellStyle name="Comma 4 7 19 2" xfId="20222"/>
    <cellStyle name="Comma 4 7 19 20" xfId="20223"/>
    <cellStyle name="Comma 4 7 19 21" xfId="20224"/>
    <cellStyle name="Comma 4 7 19 22" xfId="20225"/>
    <cellStyle name="Comma 4 7 19 3" xfId="20226"/>
    <cellStyle name="Comma 4 7 19 4" xfId="20227"/>
    <cellStyle name="Comma 4 7 19 5" xfId="20228"/>
    <cellStyle name="Comma 4 7 19 6" xfId="20229"/>
    <cellStyle name="Comma 4 7 19 7" xfId="20230"/>
    <cellStyle name="Comma 4 7 19 8" xfId="20231"/>
    <cellStyle name="Comma 4 7 19 9" xfId="20232"/>
    <cellStyle name="Comma 4 7 2" xfId="20233"/>
    <cellStyle name="Comma 4 7 2 10" xfId="20234"/>
    <cellStyle name="Comma 4 7 2 11" xfId="20235"/>
    <cellStyle name="Comma 4 7 2 12" xfId="20236"/>
    <cellStyle name="Comma 4 7 2 13" xfId="20237"/>
    <cellStyle name="Comma 4 7 2 14" xfId="20238"/>
    <cellStyle name="Comma 4 7 2 15" xfId="20239"/>
    <cellStyle name="Comma 4 7 2 16" xfId="20240"/>
    <cellStyle name="Comma 4 7 2 17" xfId="20241"/>
    <cellStyle name="Comma 4 7 2 18" xfId="20242"/>
    <cellStyle name="Comma 4 7 2 19" xfId="20243"/>
    <cellStyle name="Comma 4 7 2 2" xfId="20244"/>
    <cellStyle name="Comma 4 7 2 20" xfId="20245"/>
    <cellStyle name="Comma 4 7 2 21" xfId="20246"/>
    <cellStyle name="Comma 4 7 2 22" xfId="20247"/>
    <cellStyle name="Comma 4 7 2 23" xfId="20248"/>
    <cellStyle name="Comma 4 7 2 24" xfId="20249"/>
    <cellStyle name="Comma 4 7 2 25" xfId="20250"/>
    <cellStyle name="Comma 4 7 2 26" xfId="20251"/>
    <cellStyle name="Comma 4 7 2 27" xfId="20252"/>
    <cellStyle name="Comma 4 7 2 28" xfId="20253"/>
    <cellStyle name="Comma 4 7 2 29" xfId="20254"/>
    <cellStyle name="Comma 4 7 2 3" xfId="20255"/>
    <cellStyle name="Comma 4 7 2 30" xfId="20256"/>
    <cellStyle name="Comma 4 7 2 31" xfId="20257"/>
    <cellStyle name="Comma 4 7 2 32" xfId="20258"/>
    <cellStyle name="Comma 4 7 2 33" xfId="20259"/>
    <cellStyle name="Comma 4 7 2 34" xfId="20260"/>
    <cellStyle name="Comma 4 7 2 35" xfId="20261"/>
    <cellStyle name="Comma 4 7 2 36" xfId="20262"/>
    <cellStyle name="Comma 4 7 2 37" xfId="20263"/>
    <cellStyle name="Comma 4 7 2 38" xfId="20264"/>
    <cellStyle name="Comma 4 7 2 39" xfId="20265"/>
    <cellStyle name="Comma 4 7 2 4" xfId="20266"/>
    <cellStyle name="Comma 4 7 2 40" xfId="20267"/>
    <cellStyle name="Comma 4 7 2 5" xfId="20268"/>
    <cellStyle name="Comma 4 7 2 6" xfId="20269"/>
    <cellStyle name="Comma 4 7 2 7" xfId="20270"/>
    <cellStyle name="Comma 4 7 2 8" xfId="20271"/>
    <cellStyle name="Comma 4 7 2 9" xfId="20272"/>
    <cellStyle name="Comma 4 7 20" xfId="20273"/>
    <cellStyle name="Comma 4 7 21" xfId="20274"/>
    <cellStyle name="Comma 4 7 22" xfId="20275"/>
    <cellStyle name="Comma 4 7 23" xfId="20276"/>
    <cellStyle name="Comma 4 7 24" xfId="20277"/>
    <cellStyle name="Comma 4 7 25" xfId="20278"/>
    <cellStyle name="Comma 4 7 26" xfId="20279"/>
    <cellStyle name="Comma 4 7 27" xfId="20280"/>
    <cellStyle name="Comma 4 7 28" xfId="20281"/>
    <cellStyle name="Comma 4 7 29" xfId="20282"/>
    <cellStyle name="Comma 4 7 3" xfId="20283"/>
    <cellStyle name="Comma 4 7 30" xfId="20284"/>
    <cellStyle name="Comma 4 7 31" xfId="20285"/>
    <cellStyle name="Comma 4 7 32" xfId="20286"/>
    <cellStyle name="Comma 4 7 33" xfId="20287"/>
    <cellStyle name="Comma 4 7 34" xfId="20288"/>
    <cellStyle name="Comma 4 7 35" xfId="20289"/>
    <cellStyle name="Comma 4 7 36" xfId="20290"/>
    <cellStyle name="Comma 4 7 37" xfId="20291"/>
    <cellStyle name="Comma 4 7 38" xfId="20292"/>
    <cellStyle name="Comma 4 7 39" xfId="20293"/>
    <cellStyle name="Comma 4 7 4" xfId="20294"/>
    <cellStyle name="Comma 4 7 40" xfId="20295"/>
    <cellStyle name="Comma 4 7 5" xfId="20296"/>
    <cellStyle name="Comma 4 7 6" xfId="20297"/>
    <cellStyle name="Comma 4 7 7" xfId="20298"/>
    <cellStyle name="Comma 4 7 8" xfId="20299"/>
    <cellStyle name="Comma 4 7 9" xfId="20300"/>
    <cellStyle name="Comma 4 7 9 10" xfId="20301"/>
    <cellStyle name="Comma 4 7 9 11" xfId="20302"/>
    <cellStyle name="Comma 4 7 9 12" xfId="20303"/>
    <cellStyle name="Comma 4 7 9 13" xfId="20304"/>
    <cellStyle name="Comma 4 7 9 14" xfId="20305"/>
    <cellStyle name="Comma 4 7 9 15" xfId="20306"/>
    <cellStyle name="Comma 4 7 9 16" xfId="20307"/>
    <cellStyle name="Comma 4 7 9 17" xfId="20308"/>
    <cellStyle name="Comma 4 7 9 18" xfId="20309"/>
    <cellStyle name="Comma 4 7 9 19" xfId="20310"/>
    <cellStyle name="Comma 4 7 9 2" xfId="20311"/>
    <cellStyle name="Comma 4 7 9 20" xfId="20312"/>
    <cellStyle name="Comma 4 7 9 21" xfId="20313"/>
    <cellStyle name="Comma 4 7 9 22" xfId="20314"/>
    <cellStyle name="Comma 4 7 9 3" xfId="20315"/>
    <cellStyle name="Comma 4 7 9 4" xfId="20316"/>
    <cellStyle name="Comma 4 7 9 5" xfId="20317"/>
    <cellStyle name="Comma 4 7 9 6" xfId="20318"/>
    <cellStyle name="Comma 4 7 9 7" xfId="20319"/>
    <cellStyle name="Comma 4 7 9 8" xfId="20320"/>
    <cellStyle name="Comma 4 7 9 9" xfId="20321"/>
    <cellStyle name="Comma 4 8" xfId="20322"/>
    <cellStyle name="Comma 4 9" xfId="20323"/>
    <cellStyle name="Comma 40" xfId="20324"/>
    <cellStyle name="Comma 40 10" xfId="20325"/>
    <cellStyle name="Comma 40 11" xfId="20326"/>
    <cellStyle name="Comma 40 12" xfId="20327"/>
    <cellStyle name="Comma 40 13" xfId="20328"/>
    <cellStyle name="Comma 40 14" xfId="20329"/>
    <cellStyle name="Comma 40 15" xfId="20330"/>
    <cellStyle name="Comma 40 16" xfId="20331"/>
    <cellStyle name="Comma 40 17" xfId="20332"/>
    <cellStyle name="Comma 40 18" xfId="20333"/>
    <cellStyle name="Comma 40 19" xfId="20334"/>
    <cellStyle name="Comma 40 2" xfId="20335"/>
    <cellStyle name="Comma 40 20" xfId="20336"/>
    <cellStyle name="Comma 40 21" xfId="20337"/>
    <cellStyle name="Comma 40 22" xfId="20338"/>
    <cellStyle name="Comma 40 3" xfId="20339"/>
    <cellStyle name="Comma 40 4" xfId="20340"/>
    <cellStyle name="Comma 40 5" xfId="20341"/>
    <cellStyle name="Comma 40 6" xfId="20342"/>
    <cellStyle name="Comma 40 7" xfId="20343"/>
    <cellStyle name="Comma 40 8" xfId="20344"/>
    <cellStyle name="Comma 40 9" xfId="20345"/>
    <cellStyle name="Comma 41" xfId="20346"/>
    <cellStyle name="Comma 41 10" xfId="20347"/>
    <cellStyle name="Comma 41 11" xfId="20348"/>
    <cellStyle name="Comma 41 12" xfId="20349"/>
    <cellStyle name="Comma 41 13" xfId="20350"/>
    <cellStyle name="Comma 41 14" xfId="20351"/>
    <cellStyle name="Comma 41 15" xfId="20352"/>
    <cellStyle name="Comma 41 16" xfId="20353"/>
    <cellStyle name="Comma 41 17" xfId="20354"/>
    <cellStyle name="Comma 41 18" xfId="20355"/>
    <cellStyle name="Comma 41 19" xfId="20356"/>
    <cellStyle name="Comma 41 2" xfId="20357"/>
    <cellStyle name="Comma 41 20" xfId="20358"/>
    <cellStyle name="Comma 41 21" xfId="20359"/>
    <cellStyle name="Comma 41 22" xfId="20360"/>
    <cellStyle name="Comma 41 3" xfId="20361"/>
    <cellStyle name="Comma 41 4" xfId="20362"/>
    <cellStyle name="Comma 41 5" xfId="20363"/>
    <cellStyle name="Comma 41 6" xfId="20364"/>
    <cellStyle name="Comma 41 7" xfId="20365"/>
    <cellStyle name="Comma 41 8" xfId="20366"/>
    <cellStyle name="Comma 41 9" xfId="20367"/>
    <cellStyle name="Comma 42" xfId="20368"/>
    <cellStyle name="Comma 42 10" xfId="20369"/>
    <cellStyle name="Comma 42 11" xfId="20370"/>
    <cellStyle name="Comma 42 12" xfId="20371"/>
    <cellStyle name="Comma 42 13" xfId="20372"/>
    <cellStyle name="Comma 42 14" xfId="20373"/>
    <cellStyle name="Comma 42 15" xfId="20374"/>
    <cellStyle name="Comma 42 16" xfId="20375"/>
    <cellStyle name="Comma 42 17" xfId="20376"/>
    <cellStyle name="Comma 42 18" xfId="20377"/>
    <cellStyle name="Comma 42 19" xfId="20378"/>
    <cellStyle name="Comma 42 2" xfId="20379"/>
    <cellStyle name="Comma 42 20" xfId="20380"/>
    <cellStyle name="Comma 42 21" xfId="20381"/>
    <cellStyle name="Comma 42 22" xfId="20382"/>
    <cellStyle name="Comma 42 23" xfId="20383"/>
    <cellStyle name="Comma 42 24" xfId="20384"/>
    <cellStyle name="Comma 42 25" xfId="20385"/>
    <cellStyle name="Comma 42 26" xfId="20386"/>
    <cellStyle name="Comma 42 27" xfId="20387"/>
    <cellStyle name="Comma 42 28" xfId="20388"/>
    <cellStyle name="Comma 42 3" xfId="20389"/>
    <cellStyle name="Comma 42 4" xfId="20390"/>
    <cellStyle name="Comma 42 5" xfId="20391"/>
    <cellStyle name="Comma 42 6" xfId="20392"/>
    <cellStyle name="Comma 42 7" xfId="20393"/>
    <cellStyle name="Comma 42 8" xfId="20394"/>
    <cellStyle name="Comma 42 9" xfId="20395"/>
    <cellStyle name="Comma 43" xfId="20396"/>
    <cellStyle name="Comma 43 10" xfId="20397"/>
    <cellStyle name="Comma 43 11" xfId="20398"/>
    <cellStyle name="Comma 43 12" xfId="20399"/>
    <cellStyle name="Comma 43 13" xfId="20400"/>
    <cellStyle name="Comma 43 14" xfId="20401"/>
    <cellStyle name="Comma 43 15" xfId="20402"/>
    <cellStyle name="Comma 43 16" xfId="20403"/>
    <cellStyle name="Comma 43 17" xfId="20404"/>
    <cellStyle name="Comma 43 18" xfId="20405"/>
    <cellStyle name="Comma 43 19" xfId="20406"/>
    <cellStyle name="Comma 43 2" xfId="20407"/>
    <cellStyle name="Comma 43 20" xfId="20408"/>
    <cellStyle name="Comma 43 21" xfId="20409"/>
    <cellStyle name="Comma 43 22" xfId="20410"/>
    <cellStyle name="Comma 43 3" xfId="20411"/>
    <cellStyle name="Comma 43 4" xfId="20412"/>
    <cellStyle name="Comma 43 5" xfId="20413"/>
    <cellStyle name="Comma 43 6" xfId="20414"/>
    <cellStyle name="Comma 43 7" xfId="20415"/>
    <cellStyle name="Comma 43 8" xfId="20416"/>
    <cellStyle name="Comma 43 9" xfId="20417"/>
    <cellStyle name="Comma 44" xfId="20418"/>
    <cellStyle name="Comma 44 10" xfId="20419"/>
    <cellStyle name="Comma 44 11" xfId="20420"/>
    <cellStyle name="Comma 44 12" xfId="20421"/>
    <cellStyle name="Comma 44 13" xfId="20422"/>
    <cellStyle name="Comma 44 14" xfId="20423"/>
    <cellStyle name="Comma 44 15" xfId="20424"/>
    <cellStyle name="Comma 44 16" xfId="20425"/>
    <cellStyle name="Comma 44 17" xfId="20426"/>
    <cellStyle name="Comma 44 18" xfId="20427"/>
    <cellStyle name="Comma 44 19" xfId="20428"/>
    <cellStyle name="Comma 44 2" xfId="20429"/>
    <cellStyle name="Comma 44 20" xfId="20430"/>
    <cellStyle name="Comma 44 21" xfId="20431"/>
    <cellStyle name="Comma 44 22" xfId="20432"/>
    <cellStyle name="Comma 44 3" xfId="20433"/>
    <cellStyle name="Comma 44 4" xfId="20434"/>
    <cellStyle name="Comma 44 5" xfId="20435"/>
    <cellStyle name="Comma 44 6" xfId="20436"/>
    <cellStyle name="Comma 44 7" xfId="20437"/>
    <cellStyle name="Comma 44 8" xfId="20438"/>
    <cellStyle name="Comma 44 9" xfId="20439"/>
    <cellStyle name="Comma 45" xfId="20440"/>
    <cellStyle name="Comma 45 10" xfId="20441"/>
    <cellStyle name="Comma 45 11" xfId="20442"/>
    <cellStyle name="Comma 45 12" xfId="20443"/>
    <cellStyle name="Comma 45 13" xfId="20444"/>
    <cellStyle name="Comma 45 14" xfId="20445"/>
    <cellStyle name="Comma 45 15" xfId="20446"/>
    <cellStyle name="Comma 45 16" xfId="20447"/>
    <cellStyle name="Comma 45 17" xfId="20448"/>
    <cellStyle name="Comma 45 18" xfId="20449"/>
    <cellStyle name="Comma 45 19" xfId="20450"/>
    <cellStyle name="Comma 45 2" xfId="20451"/>
    <cellStyle name="Comma 45 20" xfId="20452"/>
    <cellStyle name="Comma 45 21" xfId="20453"/>
    <cellStyle name="Comma 45 22" xfId="20454"/>
    <cellStyle name="Comma 45 3" xfId="20455"/>
    <cellStyle name="Comma 45 4" xfId="20456"/>
    <cellStyle name="Comma 45 5" xfId="20457"/>
    <cellStyle name="Comma 45 6" xfId="20458"/>
    <cellStyle name="Comma 45 7" xfId="20459"/>
    <cellStyle name="Comma 45 8" xfId="20460"/>
    <cellStyle name="Comma 45 9" xfId="20461"/>
    <cellStyle name="Comma 46" xfId="20462"/>
    <cellStyle name="Comma 46 10" xfId="20463"/>
    <cellStyle name="Comma 46 11" xfId="20464"/>
    <cellStyle name="Comma 46 12" xfId="20465"/>
    <cellStyle name="Comma 46 13" xfId="20466"/>
    <cellStyle name="Comma 46 14" xfId="20467"/>
    <cellStyle name="Comma 46 15" xfId="20468"/>
    <cellStyle name="Comma 46 16" xfId="20469"/>
    <cellStyle name="Comma 46 17" xfId="20470"/>
    <cellStyle name="Comma 46 18" xfId="20471"/>
    <cellStyle name="Comma 46 19" xfId="20472"/>
    <cellStyle name="Comma 46 2" xfId="20473"/>
    <cellStyle name="Comma 46 20" xfId="20474"/>
    <cellStyle name="Comma 46 21" xfId="20475"/>
    <cellStyle name="Comma 46 22" xfId="20476"/>
    <cellStyle name="Comma 46 3" xfId="20477"/>
    <cellStyle name="Comma 46 4" xfId="20478"/>
    <cellStyle name="Comma 46 5" xfId="20479"/>
    <cellStyle name="Comma 46 6" xfId="20480"/>
    <cellStyle name="Comma 46 7" xfId="20481"/>
    <cellStyle name="Comma 46 8" xfId="20482"/>
    <cellStyle name="Comma 46 9" xfId="20483"/>
    <cellStyle name="Comma 47" xfId="20484"/>
    <cellStyle name="Comma 47 10" xfId="20485"/>
    <cellStyle name="Comma 47 11" xfId="20486"/>
    <cellStyle name="Comma 47 12" xfId="20487"/>
    <cellStyle name="Comma 47 13" xfId="20488"/>
    <cellStyle name="Comma 47 14" xfId="20489"/>
    <cellStyle name="Comma 47 15" xfId="20490"/>
    <cellStyle name="Comma 47 16" xfId="20491"/>
    <cellStyle name="Comma 47 17" xfId="20492"/>
    <cellStyle name="Comma 47 18" xfId="20493"/>
    <cellStyle name="Comma 47 19" xfId="20494"/>
    <cellStyle name="Comma 47 2" xfId="20495"/>
    <cellStyle name="Comma 47 20" xfId="20496"/>
    <cellStyle name="Comma 47 21" xfId="20497"/>
    <cellStyle name="Comma 47 22" xfId="20498"/>
    <cellStyle name="Comma 47 23" xfId="20499"/>
    <cellStyle name="Comma 47 3" xfId="20500"/>
    <cellStyle name="Comma 47 4" xfId="20501"/>
    <cellStyle name="Comma 47 5" xfId="20502"/>
    <cellStyle name="Comma 47 6" xfId="20503"/>
    <cellStyle name="Comma 47 7" xfId="20504"/>
    <cellStyle name="Comma 47 8" xfId="20505"/>
    <cellStyle name="Comma 47 9" xfId="20506"/>
    <cellStyle name="Comma 48" xfId="20507"/>
    <cellStyle name="Comma 49" xfId="20508"/>
    <cellStyle name="Comma 5" xfId="20509"/>
    <cellStyle name="Comma 5 10" xfId="20510"/>
    <cellStyle name="Comma 5 11" xfId="20511"/>
    <cellStyle name="Comma 5 11 10" xfId="20512"/>
    <cellStyle name="Comma 5 11 11" xfId="20513"/>
    <cellStyle name="Comma 5 11 12" xfId="20514"/>
    <cellStyle name="Comma 5 11 13" xfId="20515"/>
    <cellStyle name="Comma 5 11 14" xfId="20516"/>
    <cellStyle name="Comma 5 11 15" xfId="20517"/>
    <cellStyle name="Comma 5 11 16" xfId="20518"/>
    <cellStyle name="Comma 5 11 17" xfId="20519"/>
    <cellStyle name="Comma 5 11 18" xfId="20520"/>
    <cellStyle name="Comma 5 11 19" xfId="20521"/>
    <cellStyle name="Comma 5 11 2" xfId="20522"/>
    <cellStyle name="Comma 5 11 2 10" xfId="20523"/>
    <cellStyle name="Comma 5 11 2 11" xfId="20524"/>
    <cellStyle name="Comma 5 11 2 12" xfId="20525"/>
    <cellStyle name="Comma 5 11 2 13" xfId="20526"/>
    <cellStyle name="Comma 5 11 2 14" xfId="20527"/>
    <cellStyle name="Comma 5 11 2 15" xfId="20528"/>
    <cellStyle name="Comma 5 11 2 16" xfId="20529"/>
    <cellStyle name="Comma 5 11 2 17" xfId="20530"/>
    <cellStyle name="Comma 5 11 2 18" xfId="20531"/>
    <cellStyle name="Comma 5 11 2 19" xfId="20532"/>
    <cellStyle name="Comma 5 11 2 2" xfId="20533"/>
    <cellStyle name="Comma 5 11 2 20" xfId="20534"/>
    <cellStyle name="Comma 5 11 2 21" xfId="20535"/>
    <cellStyle name="Comma 5 11 2 22" xfId="20536"/>
    <cellStyle name="Comma 5 11 2 23" xfId="20537"/>
    <cellStyle name="Comma 5 11 2 24" xfId="20538"/>
    <cellStyle name="Comma 5 11 2 25" xfId="20539"/>
    <cellStyle name="Comma 5 11 2 26" xfId="20540"/>
    <cellStyle name="Comma 5 11 2 27" xfId="20541"/>
    <cellStyle name="Comma 5 11 2 28" xfId="20542"/>
    <cellStyle name="Comma 5 11 2 29" xfId="20543"/>
    <cellStyle name="Comma 5 11 2 3" xfId="20544"/>
    <cellStyle name="Comma 5 11 2 30" xfId="20545"/>
    <cellStyle name="Comma 5 11 2 31" xfId="20546"/>
    <cellStyle name="Comma 5 11 2 32" xfId="20547"/>
    <cellStyle name="Comma 5 11 2 33" xfId="20548"/>
    <cellStyle name="Comma 5 11 2 34" xfId="20549"/>
    <cellStyle name="Comma 5 11 2 35" xfId="20550"/>
    <cellStyle name="Comma 5 11 2 36" xfId="20551"/>
    <cellStyle name="Comma 5 11 2 37" xfId="20552"/>
    <cellStyle name="Comma 5 11 2 4" xfId="20553"/>
    <cellStyle name="Comma 5 11 2 5" xfId="20554"/>
    <cellStyle name="Comma 5 11 2 6" xfId="20555"/>
    <cellStyle name="Comma 5 11 2 7" xfId="20556"/>
    <cellStyle name="Comma 5 11 2 8" xfId="20557"/>
    <cellStyle name="Comma 5 11 2 9" xfId="20558"/>
    <cellStyle name="Comma 5 11 20" xfId="20559"/>
    <cellStyle name="Comma 5 11 21" xfId="20560"/>
    <cellStyle name="Comma 5 11 22" xfId="20561"/>
    <cellStyle name="Comma 5 11 23" xfId="20562"/>
    <cellStyle name="Comma 5 11 24" xfId="20563"/>
    <cellStyle name="Comma 5 11 25" xfId="20564"/>
    <cellStyle name="Comma 5 11 26" xfId="20565"/>
    <cellStyle name="Comma 5 11 27" xfId="20566"/>
    <cellStyle name="Comma 5 11 28" xfId="20567"/>
    <cellStyle name="Comma 5 11 29" xfId="20568"/>
    <cellStyle name="Comma 5 11 3" xfId="20569"/>
    <cellStyle name="Comma 5 11 30" xfId="20570"/>
    <cellStyle name="Comma 5 11 31" xfId="20571"/>
    <cellStyle name="Comma 5 11 32" xfId="20572"/>
    <cellStyle name="Comma 5 11 33" xfId="20573"/>
    <cellStyle name="Comma 5 11 34" xfId="20574"/>
    <cellStyle name="Comma 5 11 35" xfId="20575"/>
    <cellStyle name="Comma 5 11 36" xfId="20576"/>
    <cellStyle name="Comma 5 11 37" xfId="20577"/>
    <cellStyle name="Comma 5 11 4" xfId="20578"/>
    <cellStyle name="Comma 5 11 5" xfId="20579"/>
    <cellStyle name="Comma 5 11 6" xfId="20580"/>
    <cellStyle name="Comma 5 11 7" xfId="20581"/>
    <cellStyle name="Comma 5 11 8" xfId="20582"/>
    <cellStyle name="Comma 5 11 9" xfId="20583"/>
    <cellStyle name="Comma 5 12" xfId="20584"/>
    <cellStyle name="Comma 5 12 10" xfId="20585"/>
    <cellStyle name="Comma 5 12 11" xfId="20586"/>
    <cellStyle name="Comma 5 12 12" xfId="20587"/>
    <cellStyle name="Comma 5 12 13" xfId="20588"/>
    <cellStyle name="Comma 5 12 14" xfId="20589"/>
    <cellStyle name="Comma 5 12 15" xfId="20590"/>
    <cellStyle name="Comma 5 12 16" xfId="20591"/>
    <cellStyle name="Comma 5 12 17" xfId="20592"/>
    <cellStyle name="Comma 5 12 18" xfId="20593"/>
    <cellStyle name="Comma 5 12 19" xfId="20594"/>
    <cellStyle name="Comma 5 12 2" xfId="20595"/>
    <cellStyle name="Comma 5 12 20" xfId="20596"/>
    <cellStyle name="Comma 5 12 21" xfId="20597"/>
    <cellStyle name="Comma 5 12 22" xfId="20598"/>
    <cellStyle name="Comma 5 12 23" xfId="20599"/>
    <cellStyle name="Comma 5 12 24" xfId="20600"/>
    <cellStyle name="Comma 5 12 25" xfId="20601"/>
    <cellStyle name="Comma 5 12 26" xfId="20602"/>
    <cellStyle name="Comma 5 12 27" xfId="20603"/>
    <cellStyle name="Comma 5 12 3" xfId="20604"/>
    <cellStyle name="Comma 5 12 4" xfId="20605"/>
    <cellStyle name="Comma 5 12 5" xfId="20606"/>
    <cellStyle name="Comma 5 12 6" xfId="20607"/>
    <cellStyle name="Comma 5 12 7" xfId="20608"/>
    <cellStyle name="Comma 5 12 8" xfId="20609"/>
    <cellStyle name="Comma 5 12 9" xfId="20610"/>
    <cellStyle name="Comma 5 13" xfId="20611"/>
    <cellStyle name="Comma 5 13 10" xfId="20612"/>
    <cellStyle name="Comma 5 13 11" xfId="20613"/>
    <cellStyle name="Comma 5 13 12" xfId="20614"/>
    <cellStyle name="Comma 5 13 13" xfId="20615"/>
    <cellStyle name="Comma 5 13 14" xfId="20616"/>
    <cellStyle name="Comma 5 13 15" xfId="20617"/>
    <cellStyle name="Comma 5 13 16" xfId="20618"/>
    <cellStyle name="Comma 5 13 17" xfId="20619"/>
    <cellStyle name="Comma 5 13 18" xfId="20620"/>
    <cellStyle name="Comma 5 13 19" xfId="20621"/>
    <cellStyle name="Comma 5 13 2" xfId="20622"/>
    <cellStyle name="Comma 5 13 20" xfId="20623"/>
    <cellStyle name="Comma 5 13 21" xfId="20624"/>
    <cellStyle name="Comma 5 13 22" xfId="20625"/>
    <cellStyle name="Comma 5 13 23" xfId="20626"/>
    <cellStyle name="Comma 5 13 24" xfId="20627"/>
    <cellStyle name="Comma 5 13 25" xfId="20628"/>
    <cellStyle name="Comma 5 13 26" xfId="20629"/>
    <cellStyle name="Comma 5 13 27" xfId="20630"/>
    <cellStyle name="Comma 5 13 3" xfId="20631"/>
    <cellStyle name="Comma 5 13 4" xfId="20632"/>
    <cellStyle name="Comma 5 13 5" xfId="20633"/>
    <cellStyle name="Comma 5 13 6" xfId="20634"/>
    <cellStyle name="Comma 5 13 7" xfId="20635"/>
    <cellStyle name="Comma 5 13 8" xfId="20636"/>
    <cellStyle name="Comma 5 13 9" xfId="20637"/>
    <cellStyle name="Comma 5 14" xfId="20638"/>
    <cellStyle name="Comma 5 14 10" xfId="20639"/>
    <cellStyle name="Comma 5 14 11" xfId="20640"/>
    <cellStyle name="Comma 5 14 12" xfId="20641"/>
    <cellStyle name="Comma 5 14 13" xfId="20642"/>
    <cellStyle name="Comma 5 14 14" xfId="20643"/>
    <cellStyle name="Comma 5 14 15" xfId="20644"/>
    <cellStyle name="Comma 5 14 16" xfId="20645"/>
    <cellStyle name="Comma 5 14 17" xfId="20646"/>
    <cellStyle name="Comma 5 14 18" xfId="20647"/>
    <cellStyle name="Comma 5 14 19" xfId="20648"/>
    <cellStyle name="Comma 5 14 2" xfId="20649"/>
    <cellStyle name="Comma 5 14 20" xfId="20650"/>
    <cellStyle name="Comma 5 14 21" xfId="20651"/>
    <cellStyle name="Comma 5 14 22" xfId="20652"/>
    <cellStyle name="Comma 5 14 23" xfId="20653"/>
    <cellStyle name="Comma 5 14 24" xfId="20654"/>
    <cellStyle name="Comma 5 14 25" xfId="20655"/>
    <cellStyle name="Comma 5 14 26" xfId="20656"/>
    <cellStyle name="Comma 5 14 27" xfId="20657"/>
    <cellStyle name="Comma 5 14 3" xfId="20658"/>
    <cellStyle name="Comma 5 14 4" xfId="20659"/>
    <cellStyle name="Comma 5 14 5" xfId="20660"/>
    <cellStyle name="Comma 5 14 6" xfId="20661"/>
    <cellStyle name="Comma 5 14 7" xfId="20662"/>
    <cellStyle name="Comma 5 14 8" xfId="20663"/>
    <cellStyle name="Comma 5 14 9" xfId="20664"/>
    <cellStyle name="Comma 5 2" xfId="20665"/>
    <cellStyle name="Comma 5 3" xfId="20666"/>
    <cellStyle name="Comma 5 4" xfId="20667"/>
    <cellStyle name="Comma 5 5" xfId="20668"/>
    <cellStyle name="Comma 5 6" xfId="20669"/>
    <cellStyle name="Comma 5 7" xfId="20670"/>
    <cellStyle name="Comma 5 8" xfId="20671"/>
    <cellStyle name="Comma 5 9" xfId="20672"/>
    <cellStyle name="Comma 50" xfId="20673"/>
    <cellStyle name="Comma 51" xfId="20674"/>
    <cellStyle name="Comma 52" xfId="20675"/>
    <cellStyle name="Comma 53" xfId="20676"/>
    <cellStyle name="Comma 56" xfId="20677"/>
    <cellStyle name="Comma 57" xfId="20678"/>
    <cellStyle name="Comma 6" xfId="20679"/>
    <cellStyle name="Comma 6 10" xfId="20680"/>
    <cellStyle name="Comma 6 10 10" xfId="20681"/>
    <cellStyle name="Comma 6 10 11" xfId="20682"/>
    <cellStyle name="Comma 6 10 12" xfId="20683"/>
    <cellStyle name="Comma 6 10 13" xfId="20684"/>
    <cellStyle name="Comma 6 10 14" xfId="20685"/>
    <cellStyle name="Comma 6 10 15" xfId="20686"/>
    <cellStyle name="Comma 6 10 16" xfId="20687"/>
    <cellStyle name="Comma 6 10 17" xfId="20688"/>
    <cellStyle name="Comma 6 10 18" xfId="20689"/>
    <cellStyle name="Comma 6 10 19" xfId="20690"/>
    <cellStyle name="Comma 6 10 2" xfId="20691"/>
    <cellStyle name="Comma 6 10 20" xfId="20692"/>
    <cellStyle name="Comma 6 10 21" xfId="20693"/>
    <cellStyle name="Comma 6 10 22" xfId="20694"/>
    <cellStyle name="Comma 6 10 23" xfId="20695"/>
    <cellStyle name="Comma 6 10 24" xfId="20696"/>
    <cellStyle name="Comma 6 10 25" xfId="20697"/>
    <cellStyle name="Comma 6 10 26" xfId="20698"/>
    <cellStyle name="Comma 6 10 27" xfId="20699"/>
    <cellStyle name="Comma 6 10 3" xfId="20700"/>
    <cellStyle name="Comma 6 10 4" xfId="20701"/>
    <cellStyle name="Comma 6 10 5" xfId="20702"/>
    <cellStyle name="Comma 6 10 6" xfId="20703"/>
    <cellStyle name="Comma 6 10 7" xfId="20704"/>
    <cellStyle name="Comma 6 10 8" xfId="20705"/>
    <cellStyle name="Comma 6 10 9" xfId="20706"/>
    <cellStyle name="Comma 6 11" xfId="20707"/>
    <cellStyle name="Comma 6 11 10" xfId="20708"/>
    <cellStyle name="Comma 6 11 11" xfId="20709"/>
    <cellStyle name="Comma 6 11 12" xfId="20710"/>
    <cellStyle name="Comma 6 11 13" xfId="20711"/>
    <cellStyle name="Comma 6 11 14" xfId="20712"/>
    <cellStyle name="Comma 6 11 15" xfId="20713"/>
    <cellStyle name="Comma 6 11 16" xfId="20714"/>
    <cellStyle name="Comma 6 11 17" xfId="20715"/>
    <cellStyle name="Comma 6 11 18" xfId="20716"/>
    <cellStyle name="Comma 6 11 19" xfId="20717"/>
    <cellStyle name="Comma 6 11 2" xfId="20718"/>
    <cellStyle name="Comma 6 11 20" xfId="20719"/>
    <cellStyle name="Comma 6 11 21" xfId="20720"/>
    <cellStyle name="Comma 6 11 22" xfId="20721"/>
    <cellStyle name="Comma 6 11 23" xfId="20722"/>
    <cellStyle name="Comma 6 11 24" xfId="20723"/>
    <cellStyle name="Comma 6 11 25" xfId="20724"/>
    <cellStyle name="Comma 6 11 26" xfId="20725"/>
    <cellStyle name="Comma 6 11 27" xfId="20726"/>
    <cellStyle name="Comma 6 11 3" xfId="20727"/>
    <cellStyle name="Comma 6 11 4" xfId="20728"/>
    <cellStyle name="Comma 6 11 5" xfId="20729"/>
    <cellStyle name="Comma 6 11 6" xfId="20730"/>
    <cellStyle name="Comma 6 11 7" xfId="20731"/>
    <cellStyle name="Comma 6 11 8" xfId="20732"/>
    <cellStyle name="Comma 6 11 9" xfId="20733"/>
    <cellStyle name="Comma 6 2" xfId="20734"/>
    <cellStyle name="Comma 6 2 10" xfId="20735"/>
    <cellStyle name="Comma 6 2 11" xfId="20736"/>
    <cellStyle name="Comma 6 2 12" xfId="20737"/>
    <cellStyle name="Comma 6 2 13" xfId="20738"/>
    <cellStyle name="Comma 6 2 14" xfId="20739"/>
    <cellStyle name="Comma 6 2 15" xfId="20740"/>
    <cellStyle name="Comma 6 2 16" xfId="20741"/>
    <cellStyle name="Comma 6 2 17" xfId="20742"/>
    <cellStyle name="Comma 6 2 18" xfId="20743"/>
    <cellStyle name="Comma 6 2 19" xfId="20744"/>
    <cellStyle name="Comma 6 2 2" xfId="20745"/>
    <cellStyle name="Comma 6 2 2 2" xfId="20746"/>
    <cellStyle name="Comma 6 2 2 2 10" xfId="20747"/>
    <cellStyle name="Comma 6 2 2 2 11" xfId="20748"/>
    <cellStyle name="Comma 6 2 2 2 12" xfId="20749"/>
    <cellStyle name="Comma 6 2 2 2 13" xfId="20750"/>
    <cellStyle name="Comma 6 2 2 2 14" xfId="20751"/>
    <cellStyle name="Comma 6 2 2 2 15" xfId="20752"/>
    <cellStyle name="Comma 6 2 2 2 16" xfId="20753"/>
    <cellStyle name="Comma 6 2 2 2 17" xfId="20754"/>
    <cellStyle name="Comma 6 2 2 2 18" xfId="20755"/>
    <cellStyle name="Comma 6 2 2 2 19" xfId="20756"/>
    <cellStyle name="Comma 6 2 2 2 2" xfId="20757"/>
    <cellStyle name="Comma 6 2 2 2 2 2" xfId="20758"/>
    <cellStyle name="Comma 6 2 2 2 2 3" xfId="20759"/>
    <cellStyle name="Comma 6 2 2 2 2 3 10" xfId="20760"/>
    <cellStyle name="Comma 6 2 2 2 2 3 11" xfId="20761"/>
    <cellStyle name="Comma 6 2 2 2 2 3 12" xfId="20762"/>
    <cellStyle name="Comma 6 2 2 2 2 3 13" xfId="20763"/>
    <cellStyle name="Comma 6 2 2 2 2 3 14" xfId="20764"/>
    <cellStyle name="Comma 6 2 2 2 2 3 15" xfId="20765"/>
    <cellStyle name="Comma 6 2 2 2 2 3 16" xfId="20766"/>
    <cellStyle name="Comma 6 2 2 2 2 3 17" xfId="20767"/>
    <cellStyle name="Comma 6 2 2 2 2 3 18" xfId="20768"/>
    <cellStyle name="Comma 6 2 2 2 2 3 19" xfId="20769"/>
    <cellStyle name="Comma 6 2 2 2 2 3 2" xfId="20770"/>
    <cellStyle name="Comma 6 2 2 2 2 3 20" xfId="20771"/>
    <cellStyle name="Comma 6 2 2 2 2 3 21" xfId="20772"/>
    <cellStyle name="Comma 6 2 2 2 2 3 22" xfId="20773"/>
    <cellStyle name="Comma 6 2 2 2 2 3 23" xfId="20774"/>
    <cellStyle name="Comma 6 2 2 2 2 3 24" xfId="20775"/>
    <cellStyle name="Comma 6 2 2 2 2 3 25" xfId="20776"/>
    <cellStyle name="Comma 6 2 2 2 2 3 26" xfId="20777"/>
    <cellStyle name="Comma 6 2 2 2 2 3 27" xfId="20778"/>
    <cellStyle name="Comma 6 2 2 2 2 3 28" xfId="20779"/>
    <cellStyle name="Comma 6 2 2 2 2 3 29" xfId="20780"/>
    <cellStyle name="Comma 6 2 2 2 2 3 3" xfId="20781"/>
    <cellStyle name="Comma 6 2 2 2 2 3 30" xfId="20782"/>
    <cellStyle name="Comma 6 2 2 2 2 3 31" xfId="20783"/>
    <cellStyle name="Comma 6 2 2 2 2 3 32" xfId="20784"/>
    <cellStyle name="Comma 6 2 2 2 2 3 33" xfId="20785"/>
    <cellStyle name="Comma 6 2 2 2 2 3 4" xfId="20786"/>
    <cellStyle name="Comma 6 2 2 2 2 3 5" xfId="20787"/>
    <cellStyle name="Comma 6 2 2 2 2 3 6" xfId="20788"/>
    <cellStyle name="Comma 6 2 2 2 2 3 7" xfId="20789"/>
    <cellStyle name="Comma 6 2 2 2 2 3 8" xfId="20790"/>
    <cellStyle name="Comma 6 2 2 2 2 3 9" xfId="20791"/>
    <cellStyle name="Comma 6 2 2 2 2 4" xfId="20792"/>
    <cellStyle name="Comma 6 2 2 2 2 4 10" xfId="20793"/>
    <cellStyle name="Comma 6 2 2 2 2 4 11" xfId="20794"/>
    <cellStyle name="Comma 6 2 2 2 2 4 12" xfId="20795"/>
    <cellStyle name="Comma 6 2 2 2 2 4 13" xfId="20796"/>
    <cellStyle name="Comma 6 2 2 2 2 4 14" xfId="20797"/>
    <cellStyle name="Comma 6 2 2 2 2 4 15" xfId="20798"/>
    <cellStyle name="Comma 6 2 2 2 2 4 16" xfId="20799"/>
    <cellStyle name="Comma 6 2 2 2 2 4 17" xfId="20800"/>
    <cellStyle name="Comma 6 2 2 2 2 4 18" xfId="20801"/>
    <cellStyle name="Comma 6 2 2 2 2 4 19" xfId="20802"/>
    <cellStyle name="Comma 6 2 2 2 2 4 2" xfId="20803"/>
    <cellStyle name="Comma 6 2 2 2 2 4 20" xfId="20804"/>
    <cellStyle name="Comma 6 2 2 2 2 4 21" xfId="20805"/>
    <cellStyle name="Comma 6 2 2 2 2 4 22" xfId="20806"/>
    <cellStyle name="Comma 6 2 2 2 2 4 23" xfId="20807"/>
    <cellStyle name="Comma 6 2 2 2 2 4 24" xfId="20808"/>
    <cellStyle name="Comma 6 2 2 2 2 4 25" xfId="20809"/>
    <cellStyle name="Comma 6 2 2 2 2 4 26" xfId="20810"/>
    <cellStyle name="Comma 6 2 2 2 2 4 27" xfId="20811"/>
    <cellStyle name="Comma 6 2 2 2 2 4 3" xfId="20812"/>
    <cellStyle name="Comma 6 2 2 2 2 4 4" xfId="20813"/>
    <cellStyle name="Comma 6 2 2 2 2 4 5" xfId="20814"/>
    <cellStyle name="Comma 6 2 2 2 2 4 6" xfId="20815"/>
    <cellStyle name="Comma 6 2 2 2 2 4 7" xfId="20816"/>
    <cellStyle name="Comma 6 2 2 2 2 4 8" xfId="20817"/>
    <cellStyle name="Comma 6 2 2 2 2 4 9" xfId="20818"/>
    <cellStyle name="Comma 6 2 2 2 20" xfId="20819"/>
    <cellStyle name="Comma 6 2 2 2 21" xfId="20820"/>
    <cellStyle name="Comma 6 2 2 2 22" xfId="20821"/>
    <cellStyle name="Comma 6 2 2 2 23" xfId="20822"/>
    <cellStyle name="Comma 6 2 2 2 24" xfId="20823"/>
    <cellStyle name="Comma 6 2 2 2 25" xfId="20824"/>
    <cellStyle name="Comma 6 2 2 2 26" xfId="20825"/>
    <cellStyle name="Comma 6 2 2 2 27" xfId="20826"/>
    <cellStyle name="Comma 6 2 2 2 28" xfId="20827"/>
    <cellStyle name="Comma 6 2 2 2 29" xfId="20828"/>
    <cellStyle name="Comma 6 2 2 2 3" xfId="20829"/>
    <cellStyle name="Comma 6 2 2 2 30" xfId="20830"/>
    <cellStyle name="Comma 6 2 2 2 31" xfId="20831"/>
    <cellStyle name="Comma 6 2 2 2 32" xfId="20832"/>
    <cellStyle name="Comma 6 2 2 2 33" xfId="20833"/>
    <cellStyle name="Comma 6 2 2 2 34" xfId="20834"/>
    <cellStyle name="Comma 6 2 2 2 35" xfId="20835"/>
    <cellStyle name="Comma 6 2 2 2 36" xfId="20836"/>
    <cellStyle name="Comma 6 2 2 2 37" xfId="20837"/>
    <cellStyle name="Comma 6 2 2 2 38" xfId="20838"/>
    <cellStyle name="Comma 6 2 2 2 39" xfId="20839"/>
    <cellStyle name="Comma 6 2 2 2 4" xfId="20840"/>
    <cellStyle name="Comma 6 2 2 2 40" xfId="20841"/>
    <cellStyle name="Comma 6 2 2 2 41" xfId="20842"/>
    <cellStyle name="Comma 6 2 2 2 42" xfId="20843"/>
    <cellStyle name="Comma 6 2 2 2 43" xfId="20844"/>
    <cellStyle name="Comma 6 2 2 2 44" xfId="20845"/>
    <cellStyle name="Comma 6 2 2 2 45" xfId="20846"/>
    <cellStyle name="Comma 6 2 2 2 46" xfId="20847"/>
    <cellStyle name="Comma 6 2 2 2 47" xfId="20848"/>
    <cellStyle name="Comma 6 2 2 2 48" xfId="20849"/>
    <cellStyle name="Comma 6 2 2 2 49" xfId="20850"/>
    <cellStyle name="Comma 6 2 2 2 5" xfId="20851"/>
    <cellStyle name="Comma 6 2 2 2 50" xfId="20852"/>
    <cellStyle name="Comma 6 2 2 2 6" xfId="20853"/>
    <cellStyle name="Comma 6 2 2 2 7" xfId="20854"/>
    <cellStyle name="Comma 6 2 2 2 8" xfId="20855"/>
    <cellStyle name="Comma 6 2 2 2 9" xfId="20856"/>
    <cellStyle name="Comma 6 2 2 3" xfId="20857"/>
    <cellStyle name="Comma 6 2 2 3 10" xfId="20858"/>
    <cellStyle name="Comma 6 2 2 3 11" xfId="20859"/>
    <cellStyle name="Comma 6 2 2 3 12" xfId="20860"/>
    <cellStyle name="Comma 6 2 2 3 13" xfId="20861"/>
    <cellStyle name="Comma 6 2 2 3 14" xfId="20862"/>
    <cellStyle name="Comma 6 2 2 3 15" xfId="20863"/>
    <cellStyle name="Comma 6 2 2 3 16" xfId="20864"/>
    <cellStyle name="Comma 6 2 2 3 17" xfId="20865"/>
    <cellStyle name="Comma 6 2 2 3 18" xfId="20866"/>
    <cellStyle name="Comma 6 2 2 3 19" xfId="20867"/>
    <cellStyle name="Comma 6 2 2 3 2" xfId="20868"/>
    <cellStyle name="Comma 6 2 2 3 2 2" xfId="20869"/>
    <cellStyle name="Comma 6 2 2 3 2 2 10" xfId="20870"/>
    <cellStyle name="Comma 6 2 2 3 2 2 11" xfId="20871"/>
    <cellStyle name="Comma 6 2 2 3 2 2 12" xfId="20872"/>
    <cellStyle name="Comma 6 2 2 3 2 2 13" xfId="20873"/>
    <cellStyle name="Comma 6 2 2 3 2 2 14" xfId="20874"/>
    <cellStyle name="Comma 6 2 2 3 2 2 15" xfId="20875"/>
    <cellStyle name="Comma 6 2 2 3 2 2 16" xfId="20876"/>
    <cellStyle name="Comma 6 2 2 3 2 2 17" xfId="20877"/>
    <cellStyle name="Comma 6 2 2 3 2 2 18" xfId="20878"/>
    <cellStyle name="Comma 6 2 2 3 2 2 19" xfId="20879"/>
    <cellStyle name="Comma 6 2 2 3 2 2 2" xfId="20880"/>
    <cellStyle name="Comma 6 2 2 3 2 2 20" xfId="20881"/>
    <cellStyle name="Comma 6 2 2 3 2 2 21" xfId="20882"/>
    <cellStyle name="Comma 6 2 2 3 2 2 22" xfId="20883"/>
    <cellStyle name="Comma 6 2 2 3 2 2 23" xfId="20884"/>
    <cellStyle name="Comma 6 2 2 3 2 2 24" xfId="20885"/>
    <cellStyle name="Comma 6 2 2 3 2 2 25" xfId="20886"/>
    <cellStyle name="Comma 6 2 2 3 2 2 26" xfId="20887"/>
    <cellStyle name="Comma 6 2 2 3 2 2 27" xfId="20888"/>
    <cellStyle name="Comma 6 2 2 3 2 2 28" xfId="20889"/>
    <cellStyle name="Comma 6 2 2 3 2 2 29" xfId="20890"/>
    <cellStyle name="Comma 6 2 2 3 2 2 3" xfId="20891"/>
    <cellStyle name="Comma 6 2 2 3 2 2 30" xfId="20892"/>
    <cellStyle name="Comma 6 2 2 3 2 2 31" xfId="20893"/>
    <cellStyle name="Comma 6 2 2 3 2 2 32" xfId="20894"/>
    <cellStyle name="Comma 6 2 2 3 2 2 33" xfId="20895"/>
    <cellStyle name="Comma 6 2 2 3 2 2 4" xfId="20896"/>
    <cellStyle name="Comma 6 2 2 3 2 2 5" xfId="20897"/>
    <cellStyle name="Comma 6 2 2 3 2 2 6" xfId="20898"/>
    <cellStyle name="Comma 6 2 2 3 2 2 7" xfId="20899"/>
    <cellStyle name="Comma 6 2 2 3 2 2 8" xfId="20900"/>
    <cellStyle name="Comma 6 2 2 3 2 2 9" xfId="20901"/>
    <cellStyle name="Comma 6 2 2 3 2 3" xfId="20902"/>
    <cellStyle name="Comma 6 2 2 3 2 3 10" xfId="20903"/>
    <cellStyle name="Comma 6 2 2 3 2 3 11" xfId="20904"/>
    <cellStyle name="Comma 6 2 2 3 2 3 12" xfId="20905"/>
    <cellStyle name="Comma 6 2 2 3 2 3 13" xfId="20906"/>
    <cellStyle name="Comma 6 2 2 3 2 3 14" xfId="20907"/>
    <cellStyle name="Comma 6 2 2 3 2 3 15" xfId="20908"/>
    <cellStyle name="Comma 6 2 2 3 2 3 16" xfId="20909"/>
    <cellStyle name="Comma 6 2 2 3 2 3 17" xfId="20910"/>
    <cellStyle name="Comma 6 2 2 3 2 3 18" xfId="20911"/>
    <cellStyle name="Comma 6 2 2 3 2 3 19" xfId="20912"/>
    <cellStyle name="Comma 6 2 2 3 2 3 2" xfId="20913"/>
    <cellStyle name="Comma 6 2 2 3 2 3 20" xfId="20914"/>
    <cellStyle name="Comma 6 2 2 3 2 3 21" xfId="20915"/>
    <cellStyle name="Comma 6 2 2 3 2 3 22" xfId="20916"/>
    <cellStyle name="Comma 6 2 2 3 2 3 23" xfId="20917"/>
    <cellStyle name="Comma 6 2 2 3 2 3 24" xfId="20918"/>
    <cellStyle name="Comma 6 2 2 3 2 3 25" xfId="20919"/>
    <cellStyle name="Comma 6 2 2 3 2 3 26" xfId="20920"/>
    <cellStyle name="Comma 6 2 2 3 2 3 27" xfId="20921"/>
    <cellStyle name="Comma 6 2 2 3 2 3 3" xfId="20922"/>
    <cellStyle name="Comma 6 2 2 3 2 3 4" xfId="20923"/>
    <cellStyle name="Comma 6 2 2 3 2 3 5" xfId="20924"/>
    <cellStyle name="Comma 6 2 2 3 2 3 6" xfId="20925"/>
    <cellStyle name="Comma 6 2 2 3 2 3 7" xfId="20926"/>
    <cellStyle name="Comma 6 2 2 3 2 3 8" xfId="20927"/>
    <cellStyle name="Comma 6 2 2 3 2 3 9" xfId="20928"/>
    <cellStyle name="Comma 6 2 2 3 20" xfId="20929"/>
    <cellStyle name="Comma 6 2 2 3 21" xfId="20930"/>
    <cellStyle name="Comma 6 2 2 3 22" xfId="20931"/>
    <cellStyle name="Comma 6 2 2 3 23" xfId="20932"/>
    <cellStyle name="Comma 6 2 2 3 24" xfId="20933"/>
    <cellStyle name="Comma 6 2 2 3 25" xfId="20934"/>
    <cellStyle name="Comma 6 2 2 3 26" xfId="20935"/>
    <cellStyle name="Comma 6 2 2 3 27" xfId="20936"/>
    <cellStyle name="Comma 6 2 2 3 28" xfId="20937"/>
    <cellStyle name="Comma 6 2 2 3 29" xfId="20938"/>
    <cellStyle name="Comma 6 2 2 3 3" xfId="20939"/>
    <cellStyle name="Comma 6 2 2 3 30" xfId="20940"/>
    <cellStyle name="Comma 6 2 2 3 31" xfId="20941"/>
    <cellStyle name="Comma 6 2 2 3 32" xfId="20942"/>
    <cellStyle name="Comma 6 2 2 3 33" xfId="20943"/>
    <cellStyle name="Comma 6 2 2 3 34" xfId="20944"/>
    <cellStyle name="Comma 6 2 2 3 35" xfId="20945"/>
    <cellStyle name="Comma 6 2 2 3 36" xfId="20946"/>
    <cellStyle name="Comma 6 2 2 3 37" xfId="20947"/>
    <cellStyle name="Comma 6 2 2 3 38" xfId="20948"/>
    <cellStyle name="Comma 6 2 2 3 39" xfId="20949"/>
    <cellStyle name="Comma 6 2 2 3 4" xfId="20950"/>
    <cellStyle name="Comma 6 2 2 3 40" xfId="20951"/>
    <cellStyle name="Comma 6 2 2 3 41" xfId="20952"/>
    <cellStyle name="Comma 6 2 2 3 42" xfId="20953"/>
    <cellStyle name="Comma 6 2 2 3 43" xfId="20954"/>
    <cellStyle name="Comma 6 2 2 3 44" xfId="20955"/>
    <cellStyle name="Comma 6 2 2 3 45" xfId="20956"/>
    <cellStyle name="Comma 6 2 2 3 5" xfId="20957"/>
    <cellStyle name="Comma 6 2 2 3 6" xfId="20958"/>
    <cellStyle name="Comma 6 2 2 3 7" xfId="20959"/>
    <cellStyle name="Comma 6 2 2 3 8" xfId="20960"/>
    <cellStyle name="Comma 6 2 2 3 9" xfId="20961"/>
    <cellStyle name="Comma 6 2 2 4" xfId="20962"/>
    <cellStyle name="Comma 6 2 2 4 10" xfId="20963"/>
    <cellStyle name="Comma 6 2 2 4 10 10" xfId="20964"/>
    <cellStyle name="Comma 6 2 2 4 10 11" xfId="20965"/>
    <cellStyle name="Comma 6 2 2 4 10 12" xfId="20966"/>
    <cellStyle name="Comma 6 2 2 4 10 13" xfId="20967"/>
    <cellStyle name="Comma 6 2 2 4 10 14" xfId="20968"/>
    <cellStyle name="Comma 6 2 2 4 10 15" xfId="20969"/>
    <cellStyle name="Comma 6 2 2 4 10 16" xfId="20970"/>
    <cellStyle name="Comma 6 2 2 4 10 17" xfId="20971"/>
    <cellStyle name="Comma 6 2 2 4 10 18" xfId="20972"/>
    <cellStyle name="Comma 6 2 2 4 10 19" xfId="20973"/>
    <cellStyle name="Comma 6 2 2 4 10 2" xfId="20974"/>
    <cellStyle name="Comma 6 2 2 4 10 20" xfId="20975"/>
    <cellStyle name="Comma 6 2 2 4 10 21" xfId="20976"/>
    <cellStyle name="Comma 6 2 2 4 10 22" xfId="20977"/>
    <cellStyle name="Comma 6 2 2 4 10 23" xfId="20978"/>
    <cellStyle name="Comma 6 2 2 4 10 24" xfId="20979"/>
    <cellStyle name="Comma 6 2 2 4 10 25" xfId="20980"/>
    <cellStyle name="Comma 6 2 2 4 10 26" xfId="20981"/>
    <cellStyle name="Comma 6 2 2 4 10 27" xfId="20982"/>
    <cellStyle name="Comma 6 2 2 4 10 3" xfId="20983"/>
    <cellStyle name="Comma 6 2 2 4 10 4" xfId="20984"/>
    <cellStyle name="Comma 6 2 2 4 10 5" xfId="20985"/>
    <cellStyle name="Comma 6 2 2 4 10 6" xfId="20986"/>
    <cellStyle name="Comma 6 2 2 4 10 7" xfId="20987"/>
    <cellStyle name="Comma 6 2 2 4 10 8" xfId="20988"/>
    <cellStyle name="Comma 6 2 2 4 10 9" xfId="20989"/>
    <cellStyle name="Comma 6 2 2 4 11" xfId="20990"/>
    <cellStyle name="Comma 6 2 2 4 12" xfId="20991"/>
    <cellStyle name="Comma 6 2 2 4 13" xfId="20992"/>
    <cellStyle name="Comma 6 2 2 4 14" xfId="20993"/>
    <cellStyle name="Comma 6 2 2 4 15" xfId="20994"/>
    <cellStyle name="Comma 6 2 2 4 16" xfId="20995"/>
    <cellStyle name="Comma 6 2 2 4 17" xfId="20996"/>
    <cellStyle name="Comma 6 2 2 4 18" xfId="20997"/>
    <cellStyle name="Comma 6 2 2 4 19" xfId="20998"/>
    <cellStyle name="Comma 6 2 2 4 2" xfId="20999"/>
    <cellStyle name="Comma 6 2 2 4 20" xfId="21000"/>
    <cellStyle name="Comma 6 2 2 4 21" xfId="21001"/>
    <cellStyle name="Comma 6 2 2 4 22" xfId="21002"/>
    <cellStyle name="Comma 6 2 2 4 23" xfId="21003"/>
    <cellStyle name="Comma 6 2 2 4 24" xfId="21004"/>
    <cellStyle name="Comma 6 2 2 4 25" xfId="21005"/>
    <cellStyle name="Comma 6 2 2 4 26" xfId="21006"/>
    <cellStyle name="Comma 6 2 2 4 27" xfId="21007"/>
    <cellStyle name="Comma 6 2 2 4 28" xfId="21008"/>
    <cellStyle name="Comma 6 2 2 4 29" xfId="21009"/>
    <cellStyle name="Comma 6 2 2 4 3" xfId="21010"/>
    <cellStyle name="Comma 6 2 2 4 30" xfId="21011"/>
    <cellStyle name="Comma 6 2 2 4 31" xfId="21012"/>
    <cellStyle name="Comma 6 2 2 4 32" xfId="21013"/>
    <cellStyle name="Comma 6 2 2 4 33" xfId="21014"/>
    <cellStyle name="Comma 6 2 2 4 34" xfId="21015"/>
    <cellStyle name="Comma 6 2 2 4 35" xfId="21016"/>
    <cellStyle name="Comma 6 2 2 4 36" xfId="21017"/>
    <cellStyle name="Comma 6 2 2 4 37" xfId="21018"/>
    <cellStyle name="Comma 6 2 2 4 38" xfId="21019"/>
    <cellStyle name="Comma 6 2 2 4 39" xfId="21020"/>
    <cellStyle name="Comma 6 2 2 4 4" xfId="21021"/>
    <cellStyle name="Comma 6 2 2 4 40" xfId="21022"/>
    <cellStyle name="Comma 6 2 2 4 41" xfId="21023"/>
    <cellStyle name="Comma 6 2 2 4 42" xfId="21024"/>
    <cellStyle name="Comma 6 2 2 4 43" xfId="21025"/>
    <cellStyle name="Comma 6 2 2 4 44" xfId="21026"/>
    <cellStyle name="Comma 6 2 2 4 45" xfId="21027"/>
    <cellStyle name="Comma 6 2 2 4 5" xfId="21028"/>
    <cellStyle name="Comma 6 2 2 4 6" xfId="21029"/>
    <cellStyle name="Comma 6 2 2 4 7" xfId="21030"/>
    <cellStyle name="Comma 6 2 2 4 8" xfId="21031"/>
    <cellStyle name="Comma 6 2 2 4 9" xfId="21032"/>
    <cellStyle name="Comma 6 2 2 4 9 10" xfId="21033"/>
    <cellStyle name="Comma 6 2 2 4 9 11" xfId="21034"/>
    <cellStyle name="Comma 6 2 2 4 9 12" xfId="21035"/>
    <cellStyle name="Comma 6 2 2 4 9 13" xfId="21036"/>
    <cellStyle name="Comma 6 2 2 4 9 14" xfId="21037"/>
    <cellStyle name="Comma 6 2 2 4 9 15" xfId="21038"/>
    <cellStyle name="Comma 6 2 2 4 9 16" xfId="21039"/>
    <cellStyle name="Comma 6 2 2 4 9 17" xfId="21040"/>
    <cellStyle name="Comma 6 2 2 4 9 18" xfId="21041"/>
    <cellStyle name="Comma 6 2 2 4 9 19" xfId="21042"/>
    <cellStyle name="Comma 6 2 2 4 9 2" xfId="21043"/>
    <cellStyle name="Comma 6 2 2 4 9 20" xfId="21044"/>
    <cellStyle name="Comma 6 2 2 4 9 21" xfId="21045"/>
    <cellStyle name="Comma 6 2 2 4 9 22" xfId="21046"/>
    <cellStyle name="Comma 6 2 2 4 9 23" xfId="21047"/>
    <cellStyle name="Comma 6 2 2 4 9 24" xfId="21048"/>
    <cellStyle name="Comma 6 2 2 4 9 25" xfId="21049"/>
    <cellStyle name="Comma 6 2 2 4 9 26" xfId="21050"/>
    <cellStyle name="Comma 6 2 2 4 9 27" xfId="21051"/>
    <cellStyle name="Comma 6 2 2 4 9 3" xfId="21052"/>
    <cellStyle name="Comma 6 2 2 4 9 4" xfId="21053"/>
    <cellStyle name="Comma 6 2 2 4 9 5" xfId="21054"/>
    <cellStyle name="Comma 6 2 2 4 9 6" xfId="21055"/>
    <cellStyle name="Comma 6 2 2 4 9 7" xfId="21056"/>
    <cellStyle name="Comma 6 2 2 4 9 8" xfId="21057"/>
    <cellStyle name="Comma 6 2 2 4 9 9" xfId="21058"/>
    <cellStyle name="Comma 6 2 2 5" xfId="21059"/>
    <cellStyle name="Comma 6 2 2 5 10" xfId="21060"/>
    <cellStyle name="Comma 6 2 2 5 10 10" xfId="21061"/>
    <cellStyle name="Comma 6 2 2 5 10 11" xfId="21062"/>
    <cellStyle name="Comma 6 2 2 5 10 12" xfId="21063"/>
    <cellStyle name="Comma 6 2 2 5 10 13" xfId="21064"/>
    <cellStyle name="Comma 6 2 2 5 10 14" xfId="21065"/>
    <cellStyle name="Comma 6 2 2 5 10 15" xfId="21066"/>
    <cellStyle name="Comma 6 2 2 5 10 16" xfId="21067"/>
    <cellStyle name="Comma 6 2 2 5 10 17" xfId="21068"/>
    <cellStyle name="Comma 6 2 2 5 10 18" xfId="21069"/>
    <cellStyle name="Comma 6 2 2 5 10 19" xfId="21070"/>
    <cellStyle name="Comma 6 2 2 5 10 2" xfId="21071"/>
    <cellStyle name="Comma 6 2 2 5 10 20" xfId="21072"/>
    <cellStyle name="Comma 6 2 2 5 10 21" xfId="21073"/>
    <cellStyle name="Comma 6 2 2 5 10 22" xfId="21074"/>
    <cellStyle name="Comma 6 2 2 5 10 23" xfId="21075"/>
    <cellStyle name="Comma 6 2 2 5 10 24" xfId="21076"/>
    <cellStyle name="Comma 6 2 2 5 10 25" xfId="21077"/>
    <cellStyle name="Comma 6 2 2 5 10 26" xfId="21078"/>
    <cellStyle name="Comma 6 2 2 5 10 27" xfId="21079"/>
    <cellStyle name="Comma 6 2 2 5 10 3" xfId="21080"/>
    <cellStyle name="Comma 6 2 2 5 10 4" xfId="21081"/>
    <cellStyle name="Comma 6 2 2 5 10 5" xfId="21082"/>
    <cellStyle name="Comma 6 2 2 5 10 6" xfId="21083"/>
    <cellStyle name="Comma 6 2 2 5 10 7" xfId="21084"/>
    <cellStyle name="Comma 6 2 2 5 10 8" xfId="21085"/>
    <cellStyle name="Comma 6 2 2 5 10 9" xfId="21086"/>
    <cellStyle name="Comma 6 2 2 5 11" xfId="21087"/>
    <cellStyle name="Comma 6 2 2 5 12" xfId="21088"/>
    <cellStyle name="Comma 6 2 2 5 13" xfId="21089"/>
    <cellStyle name="Comma 6 2 2 5 14" xfId="21090"/>
    <cellStyle name="Comma 6 2 2 5 15" xfId="21091"/>
    <cellStyle name="Comma 6 2 2 5 16" xfId="21092"/>
    <cellStyle name="Comma 6 2 2 5 17" xfId="21093"/>
    <cellStyle name="Comma 6 2 2 5 18" xfId="21094"/>
    <cellStyle name="Comma 6 2 2 5 19" xfId="21095"/>
    <cellStyle name="Comma 6 2 2 5 2" xfId="21096"/>
    <cellStyle name="Comma 6 2 2 5 20" xfId="21097"/>
    <cellStyle name="Comma 6 2 2 5 21" xfId="21098"/>
    <cellStyle name="Comma 6 2 2 5 22" xfId="21099"/>
    <cellStyle name="Comma 6 2 2 5 23" xfId="21100"/>
    <cellStyle name="Comma 6 2 2 5 24" xfId="21101"/>
    <cellStyle name="Comma 6 2 2 5 25" xfId="21102"/>
    <cellStyle name="Comma 6 2 2 5 26" xfId="21103"/>
    <cellStyle name="Comma 6 2 2 5 27" xfId="21104"/>
    <cellStyle name="Comma 6 2 2 5 28" xfId="21105"/>
    <cellStyle name="Comma 6 2 2 5 29" xfId="21106"/>
    <cellStyle name="Comma 6 2 2 5 3" xfId="21107"/>
    <cellStyle name="Comma 6 2 2 5 30" xfId="21108"/>
    <cellStyle name="Comma 6 2 2 5 31" xfId="21109"/>
    <cellStyle name="Comma 6 2 2 5 32" xfId="21110"/>
    <cellStyle name="Comma 6 2 2 5 33" xfId="21111"/>
    <cellStyle name="Comma 6 2 2 5 34" xfId="21112"/>
    <cellStyle name="Comma 6 2 2 5 35" xfId="21113"/>
    <cellStyle name="Comma 6 2 2 5 36" xfId="21114"/>
    <cellStyle name="Comma 6 2 2 5 37" xfId="21115"/>
    <cellStyle name="Comma 6 2 2 5 38" xfId="21116"/>
    <cellStyle name="Comma 6 2 2 5 39" xfId="21117"/>
    <cellStyle name="Comma 6 2 2 5 4" xfId="21118"/>
    <cellStyle name="Comma 6 2 2 5 40" xfId="21119"/>
    <cellStyle name="Comma 6 2 2 5 41" xfId="21120"/>
    <cellStyle name="Comma 6 2 2 5 42" xfId="21121"/>
    <cellStyle name="Comma 6 2 2 5 43" xfId="21122"/>
    <cellStyle name="Comma 6 2 2 5 44" xfId="21123"/>
    <cellStyle name="Comma 6 2 2 5 45" xfId="21124"/>
    <cellStyle name="Comma 6 2 2 5 5" xfId="21125"/>
    <cellStyle name="Comma 6 2 2 5 6" xfId="21126"/>
    <cellStyle name="Comma 6 2 2 5 7" xfId="21127"/>
    <cellStyle name="Comma 6 2 2 5 8" xfId="21128"/>
    <cellStyle name="Comma 6 2 2 5 9" xfId="21129"/>
    <cellStyle name="Comma 6 2 2 5 9 10" xfId="21130"/>
    <cellStyle name="Comma 6 2 2 5 9 11" xfId="21131"/>
    <cellStyle name="Comma 6 2 2 5 9 12" xfId="21132"/>
    <cellStyle name="Comma 6 2 2 5 9 13" xfId="21133"/>
    <cellStyle name="Comma 6 2 2 5 9 14" xfId="21134"/>
    <cellStyle name="Comma 6 2 2 5 9 15" xfId="21135"/>
    <cellStyle name="Comma 6 2 2 5 9 16" xfId="21136"/>
    <cellStyle name="Comma 6 2 2 5 9 17" xfId="21137"/>
    <cellStyle name="Comma 6 2 2 5 9 18" xfId="21138"/>
    <cellStyle name="Comma 6 2 2 5 9 19" xfId="21139"/>
    <cellStyle name="Comma 6 2 2 5 9 2" xfId="21140"/>
    <cellStyle name="Comma 6 2 2 5 9 20" xfId="21141"/>
    <cellStyle name="Comma 6 2 2 5 9 21" xfId="21142"/>
    <cellStyle name="Comma 6 2 2 5 9 22" xfId="21143"/>
    <cellStyle name="Comma 6 2 2 5 9 23" xfId="21144"/>
    <cellStyle name="Comma 6 2 2 5 9 24" xfId="21145"/>
    <cellStyle name="Comma 6 2 2 5 9 25" xfId="21146"/>
    <cellStyle name="Comma 6 2 2 5 9 26" xfId="21147"/>
    <cellStyle name="Comma 6 2 2 5 9 27" xfId="21148"/>
    <cellStyle name="Comma 6 2 2 5 9 3" xfId="21149"/>
    <cellStyle name="Comma 6 2 2 5 9 4" xfId="21150"/>
    <cellStyle name="Comma 6 2 2 5 9 5" xfId="21151"/>
    <cellStyle name="Comma 6 2 2 5 9 6" xfId="21152"/>
    <cellStyle name="Comma 6 2 2 5 9 7" xfId="21153"/>
    <cellStyle name="Comma 6 2 2 5 9 8" xfId="21154"/>
    <cellStyle name="Comma 6 2 2 5 9 9" xfId="21155"/>
    <cellStyle name="Comma 6 2 2 6" xfId="21156"/>
    <cellStyle name="Comma 6 2 2 6 10" xfId="21157"/>
    <cellStyle name="Comma 6 2 2 6 10 10" xfId="21158"/>
    <cellStyle name="Comma 6 2 2 6 10 11" xfId="21159"/>
    <cellStyle name="Comma 6 2 2 6 10 12" xfId="21160"/>
    <cellStyle name="Comma 6 2 2 6 10 13" xfId="21161"/>
    <cellStyle name="Comma 6 2 2 6 10 14" xfId="21162"/>
    <cellStyle name="Comma 6 2 2 6 10 15" xfId="21163"/>
    <cellStyle name="Comma 6 2 2 6 10 16" xfId="21164"/>
    <cellStyle name="Comma 6 2 2 6 10 17" xfId="21165"/>
    <cellStyle name="Comma 6 2 2 6 10 18" xfId="21166"/>
    <cellStyle name="Comma 6 2 2 6 10 19" xfId="21167"/>
    <cellStyle name="Comma 6 2 2 6 10 2" xfId="21168"/>
    <cellStyle name="Comma 6 2 2 6 10 20" xfId="21169"/>
    <cellStyle name="Comma 6 2 2 6 10 21" xfId="21170"/>
    <cellStyle name="Comma 6 2 2 6 10 22" xfId="21171"/>
    <cellStyle name="Comma 6 2 2 6 10 23" xfId="21172"/>
    <cellStyle name="Comma 6 2 2 6 10 24" xfId="21173"/>
    <cellStyle name="Comma 6 2 2 6 10 25" xfId="21174"/>
    <cellStyle name="Comma 6 2 2 6 10 26" xfId="21175"/>
    <cellStyle name="Comma 6 2 2 6 10 27" xfId="21176"/>
    <cellStyle name="Comma 6 2 2 6 10 3" xfId="21177"/>
    <cellStyle name="Comma 6 2 2 6 10 4" xfId="21178"/>
    <cellStyle name="Comma 6 2 2 6 10 5" xfId="21179"/>
    <cellStyle name="Comma 6 2 2 6 10 6" xfId="21180"/>
    <cellStyle name="Comma 6 2 2 6 10 7" xfId="21181"/>
    <cellStyle name="Comma 6 2 2 6 10 8" xfId="21182"/>
    <cellStyle name="Comma 6 2 2 6 10 9" xfId="21183"/>
    <cellStyle name="Comma 6 2 2 6 11" xfId="21184"/>
    <cellStyle name="Comma 6 2 2 6 12" xfId="21185"/>
    <cellStyle name="Comma 6 2 2 6 13" xfId="21186"/>
    <cellStyle name="Comma 6 2 2 6 14" xfId="21187"/>
    <cellStyle name="Comma 6 2 2 6 15" xfId="21188"/>
    <cellStyle name="Comma 6 2 2 6 16" xfId="21189"/>
    <cellStyle name="Comma 6 2 2 6 17" xfId="21190"/>
    <cellStyle name="Comma 6 2 2 6 18" xfId="21191"/>
    <cellStyle name="Comma 6 2 2 6 19" xfId="21192"/>
    <cellStyle name="Comma 6 2 2 6 2" xfId="21193"/>
    <cellStyle name="Comma 6 2 2 6 20" xfId="21194"/>
    <cellStyle name="Comma 6 2 2 6 21" xfId="21195"/>
    <cellStyle name="Comma 6 2 2 6 22" xfId="21196"/>
    <cellStyle name="Comma 6 2 2 6 23" xfId="21197"/>
    <cellStyle name="Comma 6 2 2 6 24" xfId="21198"/>
    <cellStyle name="Comma 6 2 2 6 25" xfId="21199"/>
    <cellStyle name="Comma 6 2 2 6 26" xfId="21200"/>
    <cellStyle name="Comma 6 2 2 6 27" xfId="21201"/>
    <cellStyle name="Comma 6 2 2 6 28" xfId="21202"/>
    <cellStyle name="Comma 6 2 2 6 29" xfId="21203"/>
    <cellStyle name="Comma 6 2 2 6 3" xfId="21204"/>
    <cellStyle name="Comma 6 2 2 6 30" xfId="21205"/>
    <cellStyle name="Comma 6 2 2 6 31" xfId="21206"/>
    <cellStyle name="Comma 6 2 2 6 32" xfId="21207"/>
    <cellStyle name="Comma 6 2 2 6 33" xfId="21208"/>
    <cellStyle name="Comma 6 2 2 6 34" xfId="21209"/>
    <cellStyle name="Comma 6 2 2 6 35" xfId="21210"/>
    <cellStyle name="Comma 6 2 2 6 36" xfId="21211"/>
    <cellStyle name="Comma 6 2 2 6 37" xfId="21212"/>
    <cellStyle name="Comma 6 2 2 6 38" xfId="21213"/>
    <cellStyle name="Comma 6 2 2 6 39" xfId="21214"/>
    <cellStyle name="Comma 6 2 2 6 4" xfId="21215"/>
    <cellStyle name="Comma 6 2 2 6 40" xfId="21216"/>
    <cellStyle name="Comma 6 2 2 6 41" xfId="21217"/>
    <cellStyle name="Comma 6 2 2 6 42" xfId="21218"/>
    <cellStyle name="Comma 6 2 2 6 43" xfId="21219"/>
    <cellStyle name="Comma 6 2 2 6 44" xfId="21220"/>
    <cellStyle name="Comma 6 2 2 6 45" xfId="21221"/>
    <cellStyle name="Comma 6 2 2 6 5" xfId="21222"/>
    <cellStyle name="Comma 6 2 2 6 6" xfId="21223"/>
    <cellStyle name="Comma 6 2 2 6 7" xfId="21224"/>
    <cellStyle name="Comma 6 2 2 6 8" xfId="21225"/>
    <cellStyle name="Comma 6 2 2 6 9" xfId="21226"/>
    <cellStyle name="Comma 6 2 2 6 9 10" xfId="21227"/>
    <cellStyle name="Comma 6 2 2 6 9 11" xfId="21228"/>
    <cellStyle name="Comma 6 2 2 6 9 12" xfId="21229"/>
    <cellStyle name="Comma 6 2 2 6 9 13" xfId="21230"/>
    <cellStyle name="Comma 6 2 2 6 9 14" xfId="21231"/>
    <cellStyle name="Comma 6 2 2 6 9 15" xfId="21232"/>
    <cellStyle name="Comma 6 2 2 6 9 16" xfId="21233"/>
    <cellStyle name="Comma 6 2 2 6 9 17" xfId="21234"/>
    <cellStyle name="Comma 6 2 2 6 9 18" xfId="21235"/>
    <cellStyle name="Comma 6 2 2 6 9 19" xfId="21236"/>
    <cellStyle name="Comma 6 2 2 6 9 2" xfId="21237"/>
    <cellStyle name="Comma 6 2 2 6 9 20" xfId="21238"/>
    <cellStyle name="Comma 6 2 2 6 9 21" xfId="21239"/>
    <cellStyle name="Comma 6 2 2 6 9 22" xfId="21240"/>
    <cellStyle name="Comma 6 2 2 6 9 23" xfId="21241"/>
    <cellStyle name="Comma 6 2 2 6 9 24" xfId="21242"/>
    <cellStyle name="Comma 6 2 2 6 9 25" xfId="21243"/>
    <cellStyle name="Comma 6 2 2 6 9 26" xfId="21244"/>
    <cellStyle name="Comma 6 2 2 6 9 27" xfId="21245"/>
    <cellStyle name="Comma 6 2 2 6 9 3" xfId="21246"/>
    <cellStyle name="Comma 6 2 2 6 9 4" xfId="21247"/>
    <cellStyle name="Comma 6 2 2 6 9 5" xfId="21248"/>
    <cellStyle name="Comma 6 2 2 6 9 6" xfId="21249"/>
    <cellStyle name="Comma 6 2 2 6 9 7" xfId="21250"/>
    <cellStyle name="Comma 6 2 2 6 9 8" xfId="21251"/>
    <cellStyle name="Comma 6 2 2 6 9 9" xfId="21252"/>
    <cellStyle name="Comma 6 2 2 7" xfId="21253"/>
    <cellStyle name="Comma 6 2 2 7 10" xfId="21254"/>
    <cellStyle name="Comma 6 2 2 7 11" xfId="21255"/>
    <cellStyle name="Comma 6 2 2 7 12" xfId="21256"/>
    <cellStyle name="Comma 6 2 2 7 13" xfId="21257"/>
    <cellStyle name="Comma 6 2 2 7 14" xfId="21258"/>
    <cellStyle name="Comma 6 2 2 7 15" xfId="21259"/>
    <cellStyle name="Comma 6 2 2 7 16" xfId="21260"/>
    <cellStyle name="Comma 6 2 2 7 17" xfId="21261"/>
    <cellStyle name="Comma 6 2 2 7 18" xfId="21262"/>
    <cellStyle name="Comma 6 2 2 7 19" xfId="21263"/>
    <cellStyle name="Comma 6 2 2 7 2" xfId="21264"/>
    <cellStyle name="Comma 6 2 2 7 20" xfId="21265"/>
    <cellStyle name="Comma 6 2 2 7 21" xfId="21266"/>
    <cellStyle name="Comma 6 2 2 7 22" xfId="21267"/>
    <cellStyle name="Comma 6 2 2 7 23" xfId="21268"/>
    <cellStyle name="Comma 6 2 2 7 24" xfId="21269"/>
    <cellStyle name="Comma 6 2 2 7 25" xfId="21270"/>
    <cellStyle name="Comma 6 2 2 7 26" xfId="21271"/>
    <cellStyle name="Comma 6 2 2 7 27" xfId="21272"/>
    <cellStyle name="Comma 6 2 2 7 28" xfId="21273"/>
    <cellStyle name="Comma 6 2 2 7 29" xfId="21274"/>
    <cellStyle name="Comma 6 2 2 7 3" xfId="21275"/>
    <cellStyle name="Comma 6 2 2 7 30" xfId="21276"/>
    <cellStyle name="Comma 6 2 2 7 31" xfId="21277"/>
    <cellStyle name="Comma 6 2 2 7 32" xfId="21278"/>
    <cellStyle name="Comma 6 2 2 7 33" xfId="21279"/>
    <cellStyle name="Comma 6 2 2 7 4" xfId="21280"/>
    <cellStyle name="Comma 6 2 2 7 5" xfId="21281"/>
    <cellStyle name="Comma 6 2 2 7 6" xfId="21282"/>
    <cellStyle name="Comma 6 2 2 7 7" xfId="21283"/>
    <cellStyle name="Comma 6 2 2 7 8" xfId="21284"/>
    <cellStyle name="Comma 6 2 2 7 9" xfId="21285"/>
    <cellStyle name="Comma 6 2 2 8" xfId="21286"/>
    <cellStyle name="Comma 6 2 2 8 10" xfId="21287"/>
    <cellStyle name="Comma 6 2 2 8 11" xfId="21288"/>
    <cellStyle name="Comma 6 2 2 8 12" xfId="21289"/>
    <cellStyle name="Comma 6 2 2 8 13" xfId="21290"/>
    <cellStyle name="Comma 6 2 2 8 14" xfId="21291"/>
    <cellStyle name="Comma 6 2 2 8 15" xfId="21292"/>
    <cellStyle name="Comma 6 2 2 8 16" xfId="21293"/>
    <cellStyle name="Comma 6 2 2 8 17" xfId="21294"/>
    <cellStyle name="Comma 6 2 2 8 18" xfId="21295"/>
    <cellStyle name="Comma 6 2 2 8 19" xfId="21296"/>
    <cellStyle name="Comma 6 2 2 8 2" xfId="21297"/>
    <cellStyle name="Comma 6 2 2 8 20" xfId="21298"/>
    <cellStyle name="Comma 6 2 2 8 21" xfId="21299"/>
    <cellStyle name="Comma 6 2 2 8 22" xfId="21300"/>
    <cellStyle name="Comma 6 2 2 8 23" xfId="21301"/>
    <cellStyle name="Comma 6 2 2 8 24" xfId="21302"/>
    <cellStyle name="Comma 6 2 2 8 25" xfId="21303"/>
    <cellStyle name="Comma 6 2 2 8 26" xfId="21304"/>
    <cellStyle name="Comma 6 2 2 8 27" xfId="21305"/>
    <cellStyle name="Comma 6 2 2 8 3" xfId="21306"/>
    <cellStyle name="Comma 6 2 2 8 4" xfId="21307"/>
    <cellStyle name="Comma 6 2 2 8 5" xfId="21308"/>
    <cellStyle name="Comma 6 2 2 8 6" xfId="21309"/>
    <cellStyle name="Comma 6 2 2 8 7" xfId="21310"/>
    <cellStyle name="Comma 6 2 2 8 8" xfId="21311"/>
    <cellStyle name="Comma 6 2 2 8 9" xfId="21312"/>
    <cellStyle name="Comma 6 2 20" xfId="21313"/>
    <cellStyle name="Comma 6 2 21" xfId="21314"/>
    <cellStyle name="Comma 6 2 22" xfId="21315"/>
    <cellStyle name="Comma 6 2 23" xfId="21316"/>
    <cellStyle name="Comma 6 2 24" xfId="21317"/>
    <cellStyle name="Comma 6 2 25" xfId="21318"/>
    <cellStyle name="Comma 6 2 26" xfId="21319"/>
    <cellStyle name="Comma 6 2 27" xfId="21320"/>
    <cellStyle name="Comma 6 2 28" xfId="21321"/>
    <cellStyle name="Comma 6 2 29" xfId="21322"/>
    <cellStyle name="Comma 6 2 3" xfId="21323"/>
    <cellStyle name="Comma 6 2 3 2" xfId="21324"/>
    <cellStyle name="Comma 6 2 3 3" xfId="21325"/>
    <cellStyle name="Comma 6 2 3 3 10" xfId="21326"/>
    <cellStyle name="Comma 6 2 3 3 11" xfId="21327"/>
    <cellStyle name="Comma 6 2 3 3 12" xfId="21328"/>
    <cellStyle name="Comma 6 2 3 3 13" xfId="21329"/>
    <cellStyle name="Comma 6 2 3 3 14" xfId="21330"/>
    <cellStyle name="Comma 6 2 3 3 15" xfId="21331"/>
    <cellStyle name="Comma 6 2 3 3 16" xfId="21332"/>
    <cellStyle name="Comma 6 2 3 3 17" xfId="21333"/>
    <cellStyle name="Comma 6 2 3 3 18" xfId="21334"/>
    <cellStyle name="Comma 6 2 3 3 19" xfId="21335"/>
    <cellStyle name="Comma 6 2 3 3 2" xfId="21336"/>
    <cellStyle name="Comma 6 2 3 3 20" xfId="21337"/>
    <cellStyle name="Comma 6 2 3 3 21" xfId="21338"/>
    <cellStyle name="Comma 6 2 3 3 22" xfId="21339"/>
    <cellStyle name="Comma 6 2 3 3 23" xfId="21340"/>
    <cellStyle name="Comma 6 2 3 3 24" xfId="21341"/>
    <cellStyle name="Comma 6 2 3 3 25" xfId="21342"/>
    <cellStyle name="Comma 6 2 3 3 26" xfId="21343"/>
    <cellStyle name="Comma 6 2 3 3 27" xfId="21344"/>
    <cellStyle name="Comma 6 2 3 3 28" xfId="21345"/>
    <cellStyle name="Comma 6 2 3 3 29" xfId="21346"/>
    <cellStyle name="Comma 6 2 3 3 3" xfId="21347"/>
    <cellStyle name="Comma 6 2 3 3 30" xfId="21348"/>
    <cellStyle name="Comma 6 2 3 3 31" xfId="21349"/>
    <cellStyle name="Comma 6 2 3 3 32" xfId="21350"/>
    <cellStyle name="Comma 6 2 3 3 33" xfId="21351"/>
    <cellStyle name="Comma 6 2 3 3 4" xfId="21352"/>
    <cellStyle name="Comma 6 2 3 3 5" xfId="21353"/>
    <cellStyle name="Comma 6 2 3 3 6" xfId="21354"/>
    <cellStyle name="Comma 6 2 3 3 7" xfId="21355"/>
    <cellStyle name="Comma 6 2 3 3 8" xfId="21356"/>
    <cellStyle name="Comma 6 2 3 3 9" xfId="21357"/>
    <cellStyle name="Comma 6 2 3 4" xfId="21358"/>
    <cellStyle name="Comma 6 2 3 4 10" xfId="21359"/>
    <cellStyle name="Comma 6 2 3 4 11" xfId="21360"/>
    <cellStyle name="Comma 6 2 3 4 12" xfId="21361"/>
    <cellStyle name="Comma 6 2 3 4 13" xfId="21362"/>
    <cellStyle name="Comma 6 2 3 4 14" xfId="21363"/>
    <cellStyle name="Comma 6 2 3 4 15" xfId="21364"/>
    <cellStyle name="Comma 6 2 3 4 16" xfId="21365"/>
    <cellStyle name="Comma 6 2 3 4 17" xfId="21366"/>
    <cellStyle name="Comma 6 2 3 4 18" xfId="21367"/>
    <cellStyle name="Comma 6 2 3 4 19" xfId="21368"/>
    <cellStyle name="Comma 6 2 3 4 2" xfId="21369"/>
    <cellStyle name="Comma 6 2 3 4 20" xfId="21370"/>
    <cellStyle name="Comma 6 2 3 4 21" xfId="21371"/>
    <cellStyle name="Comma 6 2 3 4 22" xfId="21372"/>
    <cellStyle name="Comma 6 2 3 4 23" xfId="21373"/>
    <cellStyle name="Comma 6 2 3 4 24" xfId="21374"/>
    <cellStyle name="Comma 6 2 3 4 25" xfId="21375"/>
    <cellStyle name="Comma 6 2 3 4 26" xfId="21376"/>
    <cellStyle name="Comma 6 2 3 4 27" xfId="21377"/>
    <cellStyle name="Comma 6 2 3 4 3" xfId="21378"/>
    <cellStyle name="Comma 6 2 3 4 4" xfId="21379"/>
    <cellStyle name="Comma 6 2 3 4 5" xfId="21380"/>
    <cellStyle name="Comma 6 2 3 4 6" xfId="21381"/>
    <cellStyle name="Comma 6 2 3 4 7" xfId="21382"/>
    <cellStyle name="Comma 6 2 3 4 8" xfId="21383"/>
    <cellStyle name="Comma 6 2 3 4 9" xfId="21384"/>
    <cellStyle name="Comma 6 2 30" xfId="21385"/>
    <cellStyle name="Comma 6 2 31" xfId="21386"/>
    <cellStyle name="Comma 6 2 32" xfId="21387"/>
    <cellStyle name="Comma 6 2 33" xfId="21388"/>
    <cellStyle name="Comma 6 2 34" xfId="21389"/>
    <cellStyle name="Comma 6 2 35" xfId="21390"/>
    <cellStyle name="Comma 6 2 36" xfId="21391"/>
    <cellStyle name="Comma 6 2 37" xfId="21392"/>
    <cellStyle name="Comma 6 2 38" xfId="21393"/>
    <cellStyle name="Comma 6 2 39" xfId="21394"/>
    <cellStyle name="Comma 6 2 4" xfId="21395"/>
    <cellStyle name="Comma 6 2 40" xfId="21396"/>
    <cellStyle name="Comma 6 2 41" xfId="21397"/>
    <cellStyle name="Comma 6 2 42" xfId="21398"/>
    <cellStyle name="Comma 6 2 43" xfId="21399"/>
    <cellStyle name="Comma 6 2 44" xfId="21400"/>
    <cellStyle name="Comma 6 2 45" xfId="21401"/>
    <cellStyle name="Comma 6 2 46" xfId="21402"/>
    <cellStyle name="Comma 6 2 47" xfId="21403"/>
    <cellStyle name="Comma 6 2 48" xfId="21404"/>
    <cellStyle name="Comma 6 2 49" xfId="21405"/>
    <cellStyle name="Comma 6 2 5" xfId="21406"/>
    <cellStyle name="Comma 6 2 50" xfId="21407"/>
    <cellStyle name="Comma 6 2 51" xfId="21408"/>
    <cellStyle name="Comma 6 2 6" xfId="21409"/>
    <cellStyle name="Comma 6 2 7" xfId="21410"/>
    <cellStyle name="Comma 6 2 8" xfId="21411"/>
    <cellStyle name="Comma 6 2 9" xfId="21412"/>
    <cellStyle name="Comma 6 3" xfId="21413"/>
    <cellStyle name="Comma 6 3 10" xfId="21414"/>
    <cellStyle name="Comma 6 3 11" xfId="21415"/>
    <cellStyle name="Comma 6 3 12" xfId="21416"/>
    <cellStyle name="Comma 6 3 13" xfId="21417"/>
    <cellStyle name="Comma 6 3 14" xfId="21418"/>
    <cellStyle name="Comma 6 3 15" xfId="21419"/>
    <cellStyle name="Comma 6 3 16" xfId="21420"/>
    <cellStyle name="Comma 6 3 17" xfId="21421"/>
    <cellStyle name="Comma 6 3 18" xfId="21422"/>
    <cellStyle name="Comma 6 3 19" xfId="21423"/>
    <cellStyle name="Comma 6 3 2" xfId="21424"/>
    <cellStyle name="Comma 6 3 2 2" xfId="21425"/>
    <cellStyle name="Comma 6 3 2 3" xfId="21426"/>
    <cellStyle name="Comma 6 3 2 3 10" xfId="21427"/>
    <cellStyle name="Comma 6 3 2 3 11" xfId="21428"/>
    <cellStyle name="Comma 6 3 2 3 12" xfId="21429"/>
    <cellStyle name="Comma 6 3 2 3 13" xfId="21430"/>
    <cellStyle name="Comma 6 3 2 3 14" xfId="21431"/>
    <cellStyle name="Comma 6 3 2 3 15" xfId="21432"/>
    <cellStyle name="Comma 6 3 2 3 16" xfId="21433"/>
    <cellStyle name="Comma 6 3 2 3 17" xfId="21434"/>
    <cellStyle name="Comma 6 3 2 3 18" xfId="21435"/>
    <cellStyle name="Comma 6 3 2 3 19" xfId="21436"/>
    <cellStyle name="Comma 6 3 2 3 2" xfId="21437"/>
    <cellStyle name="Comma 6 3 2 3 20" xfId="21438"/>
    <cellStyle name="Comma 6 3 2 3 21" xfId="21439"/>
    <cellStyle name="Comma 6 3 2 3 22" xfId="21440"/>
    <cellStyle name="Comma 6 3 2 3 23" xfId="21441"/>
    <cellStyle name="Comma 6 3 2 3 24" xfId="21442"/>
    <cellStyle name="Comma 6 3 2 3 25" xfId="21443"/>
    <cellStyle name="Comma 6 3 2 3 26" xfId="21444"/>
    <cellStyle name="Comma 6 3 2 3 27" xfId="21445"/>
    <cellStyle name="Comma 6 3 2 3 28" xfId="21446"/>
    <cellStyle name="Comma 6 3 2 3 29" xfId="21447"/>
    <cellStyle name="Comma 6 3 2 3 3" xfId="21448"/>
    <cellStyle name="Comma 6 3 2 3 30" xfId="21449"/>
    <cellStyle name="Comma 6 3 2 3 31" xfId="21450"/>
    <cellStyle name="Comma 6 3 2 3 32" xfId="21451"/>
    <cellStyle name="Comma 6 3 2 3 33" xfId="21452"/>
    <cellStyle name="Comma 6 3 2 3 4" xfId="21453"/>
    <cellStyle name="Comma 6 3 2 3 5" xfId="21454"/>
    <cellStyle name="Comma 6 3 2 3 6" xfId="21455"/>
    <cellStyle name="Comma 6 3 2 3 7" xfId="21456"/>
    <cellStyle name="Comma 6 3 2 3 8" xfId="21457"/>
    <cellStyle name="Comma 6 3 2 3 9" xfId="21458"/>
    <cellStyle name="Comma 6 3 2 4" xfId="21459"/>
    <cellStyle name="Comma 6 3 2 4 10" xfId="21460"/>
    <cellStyle name="Comma 6 3 2 4 11" xfId="21461"/>
    <cellStyle name="Comma 6 3 2 4 12" xfId="21462"/>
    <cellStyle name="Comma 6 3 2 4 13" xfId="21463"/>
    <cellStyle name="Comma 6 3 2 4 14" xfId="21464"/>
    <cellStyle name="Comma 6 3 2 4 15" xfId="21465"/>
    <cellStyle name="Comma 6 3 2 4 16" xfId="21466"/>
    <cellStyle name="Comma 6 3 2 4 17" xfId="21467"/>
    <cellStyle name="Comma 6 3 2 4 18" xfId="21468"/>
    <cellStyle name="Comma 6 3 2 4 19" xfId="21469"/>
    <cellStyle name="Comma 6 3 2 4 2" xfId="21470"/>
    <cellStyle name="Comma 6 3 2 4 20" xfId="21471"/>
    <cellStyle name="Comma 6 3 2 4 21" xfId="21472"/>
    <cellStyle name="Comma 6 3 2 4 22" xfId="21473"/>
    <cellStyle name="Comma 6 3 2 4 23" xfId="21474"/>
    <cellStyle name="Comma 6 3 2 4 24" xfId="21475"/>
    <cellStyle name="Comma 6 3 2 4 25" xfId="21476"/>
    <cellStyle name="Comma 6 3 2 4 26" xfId="21477"/>
    <cellStyle name="Comma 6 3 2 4 27" xfId="21478"/>
    <cellStyle name="Comma 6 3 2 4 3" xfId="21479"/>
    <cellStyle name="Comma 6 3 2 4 4" xfId="21480"/>
    <cellStyle name="Comma 6 3 2 4 5" xfId="21481"/>
    <cellStyle name="Comma 6 3 2 4 6" xfId="21482"/>
    <cellStyle name="Comma 6 3 2 4 7" xfId="21483"/>
    <cellStyle name="Comma 6 3 2 4 8" xfId="21484"/>
    <cellStyle name="Comma 6 3 2 4 9" xfId="21485"/>
    <cellStyle name="Comma 6 3 20" xfId="21486"/>
    <cellStyle name="Comma 6 3 21" xfId="21487"/>
    <cellStyle name="Comma 6 3 22" xfId="21488"/>
    <cellStyle name="Comma 6 3 23" xfId="21489"/>
    <cellStyle name="Comma 6 3 24" xfId="21490"/>
    <cellStyle name="Comma 6 3 25" xfId="21491"/>
    <cellStyle name="Comma 6 3 26" xfId="21492"/>
    <cellStyle name="Comma 6 3 27" xfId="21493"/>
    <cellStyle name="Comma 6 3 28" xfId="21494"/>
    <cellStyle name="Comma 6 3 29" xfId="21495"/>
    <cellStyle name="Comma 6 3 3" xfId="21496"/>
    <cellStyle name="Comma 6 3 30" xfId="21497"/>
    <cellStyle name="Comma 6 3 31" xfId="21498"/>
    <cellStyle name="Comma 6 3 32" xfId="21499"/>
    <cellStyle name="Comma 6 3 33" xfId="21500"/>
    <cellStyle name="Comma 6 3 34" xfId="21501"/>
    <cellStyle name="Comma 6 3 35" xfId="21502"/>
    <cellStyle name="Comma 6 3 36" xfId="21503"/>
    <cellStyle name="Comma 6 3 37" xfId="21504"/>
    <cellStyle name="Comma 6 3 38" xfId="21505"/>
    <cellStyle name="Comma 6 3 39" xfId="21506"/>
    <cellStyle name="Comma 6 3 4" xfId="21507"/>
    <cellStyle name="Comma 6 3 40" xfId="21508"/>
    <cellStyle name="Comma 6 3 41" xfId="21509"/>
    <cellStyle name="Comma 6 3 42" xfId="21510"/>
    <cellStyle name="Comma 6 3 43" xfId="21511"/>
    <cellStyle name="Comma 6 3 44" xfId="21512"/>
    <cellStyle name="Comma 6 3 45" xfId="21513"/>
    <cellStyle name="Comma 6 3 46" xfId="21514"/>
    <cellStyle name="Comma 6 3 47" xfId="21515"/>
    <cellStyle name="Comma 6 3 48" xfId="21516"/>
    <cellStyle name="Comma 6 3 49" xfId="21517"/>
    <cellStyle name="Comma 6 3 5" xfId="21518"/>
    <cellStyle name="Comma 6 3 50" xfId="21519"/>
    <cellStyle name="Comma 6 3 6" xfId="21520"/>
    <cellStyle name="Comma 6 3 7" xfId="21521"/>
    <cellStyle name="Comma 6 3 8" xfId="21522"/>
    <cellStyle name="Comma 6 3 9" xfId="21523"/>
    <cellStyle name="Comma 6 4" xfId="21524"/>
    <cellStyle name="Comma 6 4 10" xfId="21525"/>
    <cellStyle name="Comma 6 4 11" xfId="21526"/>
    <cellStyle name="Comma 6 4 12" xfId="21527"/>
    <cellStyle name="Comma 6 4 13" xfId="21528"/>
    <cellStyle name="Comma 6 4 14" xfId="21529"/>
    <cellStyle name="Comma 6 4 15" xfId="21530"/>
    <cellStyle name="Comma 6 4 16" xfId="21531"/>
    <cellStyle name="Comma 6 4 17" xfId="21532"/>
    <cellStyle name="Comma 6 4 18" xfId="21533"/>
    <cellStyle name="Comma 6 4 19" xfId="21534"/>
    <cellStyle name="Comma 6 4 2" xfId="21535"/>
    <cellStyle name="Comma 6 4 2 2" xfId="21536"/>
    <cellStyle name="Comma 6 4 2 2 10" xfId="21537"/>
    <cellStyle name="Comma 6 4 2 2 11" xfId="21538"/>
    <cellStyle name="Comma 6 4 2 2 12" xfId="21539"/>
    <cellStyle name="Comma 6 4 2 2 13" xfId="21540"/>
    <cellStyle name="Comma 6 4 2 2 14" xfId="21541"/>
    <cellStyle name="Comma 6 4 2 2 15" xfId="21542"/>
    <cellStyle name="Comma 6 4 2 2 16" xfId="21543"/>
    <cellStyle name="Comma 6 4 2 2 17" xfId="21544"/>
    <cellStyle name="Comma 6 4 2 2 18" xfId="21545"/>
    <cellStyle name="Comma 6 4 2 2 19" xfId="21546"/>
    <cellStyle name="Comma 6 4 2 2 2" xfId="21547"/>
    <cellStyle name="Comma 6 4 2 2 20" xfId="21548"/>
    <cellStyle name="Comma 6 4 2 2 21" xfId="21549"/>
    <cellStyle name="Comma 6 4 2 2 22" xfId="21550"/>
    <cellStyle name="Comma 6 4 2 2 23" xfId="21551"/>
    <cellStyle name="Comma 6 4 2 2 24" xfId="21552"/>
    <cellStyle name="Comma 6 4 2 2 25" xfId="21553"/>
    <cellStyle name="Comma 6 4 2 2 26" xfId="21554"/>
    <cellStyle name="Comma 6 4 2 2 27" xfId="21555"/>
    <cellStyle name="Comma 6 4 2 2 28" xfId="21556"/>
    <cellStyle name="Comma 6 4 2 2 29" xfId="21557"/>
    <cellStyle name="Comma 6 4 2 2 3" xfId="21558"/>
    <cellStyle name="Comma 6 4 2 2 30" xfId="21559"/>
    <cellStyle name="Comma 6 4 2 2 31" xfId="21560"/>
    <cellStyle name="Comma 6 4 2 2 32" xfId="21561"/>
    <cellStyle name="Comma 6 4 2 2 33" xfId="21562"/>
    <cellStyle name="Comma 6 4 2 2 4" xfId="21563"/>
    <cellStyle name="Comma 6 4 2 2 5" xfId="21564"/>
    <cellStyle name="Comma 6 4 2 2 6" xfId="21565"/>
    <cellStyle name="Comma 6 4 2 2 7" xfId="21566"/>
    <cellStyle name="Comma 6 4 2 2 8" xfId="21567"/>
    <cellStyle name="Comma 6 4 2 2 9" xfId="21568"/>
    <cellStyle name="Comma 6 4 2 3" xfId="21569"/>
    <cellStyle name="Comma 6 4 2 3 10" xfId="21570"/>
    <cellStyle name="Comma 6 4 2 3 11" xfId="21571"/>
    <cellStyle name="Comma 6 4 2 3 12" xfId="21572"/>
    <cellStyle name="Comma 6 4 2 3 13" xfId="21573"/>
    <cellStyle name="Comma 6 4 2 3 14" xfId="21574"/>
    <cellStyle name="Comma 6 4 2 3 15" xfId="21575"/>
    <cellStyle name="Comma 6 4 2 3 16" xfId="21576"/>
    <cellStyle name="Comma 6 4 2 3 17" xfId="21577"/>
    <cellStyle name="Comma 6 4 2 3 18" xfId="21578"/>
    <cellStyle name="Comma 6 4 2 3 19" xfId="21579"/>
    <cellStyle name="Comma 6 4 2 3 2" xfId="21580"/>
    <cellStyle name="Comma 6 4 2 3 20" xfId="21581"/>
    <cellStyle name="Comma 6 4 2 3 21" xfId="21582"/>
    <cellStyle name="Comma 6 4 2 3 22" xfId="21583"/>
    <cellStyle name="Comma 6 4 2 3 23" xfId="21584"/>
    <cellStyle name="Comma 6 4 2 3 24" xfId="21585"/>
    <cellStyle name="Comma 6 4 2 3 25" xfId="21586"/>
    <cellStyle name="Comma 6 4 2 3 26" xfId="21587"/>
    <cellStyle name="Comma 6 4 2 3 27" xfId="21588"/>
    <cellStyle name="Comma 6 4 2 3 3" xfId="21589"/>
    <cellStyle name="Comma 6 4 2 3 4" xfId="21590"/>
    <cellStyle name="Comma 6 4 2 3 5" xfId="21591"/>
    <cellStyle name="Comma 6 4 2 3 6" xfId="21592"/>
    <cellStyle name="Comma 6 4 2 3 7" xfId="21593"/>
    <cellStyle name="Comma 6 4 2 3 8" xfId="21594"/>
    <cellStyle name="Comma 6 4 2 3 9" xfId="21595"/>
    <cellStyle name="Comma 6 4 20" xfId="21596"/>
    <cellStyle name="Comma 6 4 21" xfId="21597"/>
    <cellStyle name="Comma 6 4 22" xfId="21598"/>
    <cellStyle name="Comma 6 4 23" xfId="21599"/>
    <cellStyle name="Comma 6 4 24" xfId="21600"/>
    <cellStyle name="Comma 6 4 25" xfId="21601"/>
    <cellStyle name="Comma 6 4 26" xfId="21602"/>
    <cellStyle name="Comma 6 4 27" xfId="21603"/>
    <cellStyle name="Comma 6 4 28" xfId="21604"/>
    <cellStyle name="Comma 6 4 29" xfId="21605"/>
    <cellStyle name="Comma 6 4 3" xfId="21606"/>
    <cellStyle name="Comma 6 4 30" xfId="21607"/>
    <cellStyle name="Comma 6 4 31" xfId="21608"/>
    <cellStyle name="Comma 6 4 32" xfId="21609"/>
    <cellStyle name="Comma 6 4 33" xfId="21610"/>
    <cellStyle name="Comma 6 4 34" xfId="21611"/>
    <cellStyle name="Comma 6 4 35" xfId="21612"/>
    <cellStyle name="Comma 6 4 36" xfId="21613"/>
    <cellStyle name="Comma 6 4 37" xfId="21614"/>
    <cellStyle name="Comma 6 4 38" xfId="21615"/>
    <cellStyle name="Comma 6 4 39" xfId="21616"/>
    <cellStyle name="Comma 6 4 4" xfId="21617"/>
    <cellStyle name="Comma 6 4 40" xfId="21618"/>
    <cellStyle name="Comma 6 4 41" xfId="21619"/>
    <cellStyle name="Comma 6 4 42" xfId="21620"/>
    <cellStyle name="Comma 6 4 43" xfId="21621"/>
    <cellStyle name="Comma 6 4 44" xfId="21622"/>
    <cellStyle name="Comma 6 4 45" xfId="21623"/>
    <cellStyle name="Comma 6 4 5" xfId="21624"/>
    <cellStyle name="Comma 6 4 6" xfId="21625"/>
    <cellStyle name="Comma 6 4 7" xfId="21626"/>
    <cellStyle name="Comma 6 4 8" xfId="21627"/>
    <cellStyle name="Comma 6 4 9" xfId="21628"/>
    <cellStyle name="Comma 6 5" xfId="21629"/>
    <cellStyle name="Comma 6 5 10" xfId="21630"/>
    <cellStyle name="Comma 6 5 10 10" xfId="21631"/>
    <cellStyle name="Comma 6 5 10 11" xfId="21632"/>
    <cellStyle name="Comma 6 5 10 12" xfId="21633"/>
    <cellStyle name="Comma 6 5 10 13" xfId="21634"/>
    <cellStyle name="Comma 6 5 10 14" xfId="21635"/>
    <cellStyle name="Comma 6 5 10 15" xfId="21636"/>
    <cellStyle name="Comma 6 5 10 16" xfId="21637"/>
    <cellStyle name="Comma 6 5 10 17" xfId="21638"/>
    <cellStyle name="Comma 6 5 10 18" xfId="21639"/>
    <cellStyle name="Comma 6 5 10 19" xfId="21640"/>
    <cellStyle name="Comma 6 5 10 2" xfId="21641"/>
    <cellStyle name="Comma 6 5 10 20" xfId="21642"/>
    <cellStyle name="Comma 6 5 10 21" xfId="21643"/>
    <cellStyle name="Comma 6 5 10 22" xfId="21644"/>
    <cellStyle name="Comma 6 5 10 23" xfId="21645"/>
    <cellStyle name="Comma 6 5 10 24" xfId="21646"/>
    <cellStyle name="Comma 6 5 10 25" xfId="21647"/>
    <cellStyle name="Comma 6 5 10 26" xfId="21648"/>
    <cellStyle name="Comma 6 5 10 27" xfId="21649"/>
    <cellStyle name="Comma 6 5 10 3" xfId="21650"/>
    <cellStyle name="Comma 6 5 10 4" xfId="21651"/>
    <cellStyle name="Comma 6 5 10 5" xfId="21652"/>
    <cellStyle name="Comma 6 5 10 6" xfId="21653"/>
    <cellStyle name="Comma 6 5 10 7" xfId="21654"/>
    <cellStyle name="Comma 6 5 10 8" xfId="21655"/>
    <cellStyle name="Comma 6 5 10 9" xfId="21656"/>
    <cellStyle name="Comma 6 5 11" xfId="21657"/>
    <cellStyle name="Comma 6 5 12" xfId="21658"/>
    <cellStyle name="Comma 6 5 13" xfId="21659"/>
    <cellStyle name="Comma 6 5 14" xfId="21660"/>
    <cellStyle name="Comma 6 5 15" xfId="21661"/>
    <cellStyle name="Comma 6 5 16" xfId="21662"/>
    <cellStyle name="Comma 6 5 17" xfId="21663"/>
    <cellStyle name="Comma 6 5 18" xfId="21664"/>
    <cellStyle name="Comma 6 5 19" xfId="21665"/>
    <cellStyle name="Comma 6 5 2" xfId="21666"/>
    <cellStyle name="Comma 6 5 20" xfId="21667"/>
    <cellStyle name="Comma 6 5 21" xfId="21668"/>
    <cellStyle name="Comma 6 5 22" xfId="21669"/>
    <cellStyle name="Comma 6 5 23" xfId="21670"/>
    <cellStyle name="Comma 6 5 24" xfId="21671"/>
    <cellStyle name="Comma 6 5 25" xfId="21672"/>
    <cellStyle name="Comma 6 5 26" xfId="21673"/>
    <cellStyle name="Comma 6 5 27" xfId="21674"/>
    <cellStyle name="Comma 6 5 28" xfId="21675"/>
    <cellStyle name="Comma 6 5 29" xfId="21676"/>
    <cellStyle name="Comma 6 5 3" xfId="21677"/>
    <cellStyle name="Comma 6 5 30" xfId="21678"/>
    <cellStyle name="Comma 6 5 31" xfId="21679"/>
    <cellStyle name="Comma 6 5 32" xfId="21680"/>
    <cellStyle name="Comma 6 5 33" xfId="21681"/>
    <cellStyle name="Comma 6 5 34" xfId="21682"/>
    <cellStyle name="Comma 6 5 35" xfId="21683"/>
    <cellStyle name="Comma 6 5 36" xfId="21684"/>
    <cellStyle name="Comma 6 5 37" xfId="21685"/>
    <cellStyle name="Comma 6 5 38" xfId="21686"/>
    <cellStyle name="Comma 6 5 39" xfId="21687"/>
    <cellStyle name="Comma 6 5 4" xfId="21688"/>
    <cellStyle name="Comma 6 5 40" xfId="21689"/>
    <cellStyle name="Comma 6 5 41" xfId="21690"/>
    <cellStyle name="Comma 6 5 42" xfId="21691"/>
    <cellStyle name="Comma 6 5 43" xfId="21692"/>
    <cellStyle name="Comma 6 5 44" xfId="21693"/>
    <cellStyle name="Comma 6 5 45" xfId="21694"/>
    <cellStyle name="Comma 6 5 5" xfId="21695"/>
    <cellStyle name="Comma 6 5 6" xfId="21696"/>
    <cellStyle name="Comma 6 5 7" xfId="21697"/>
    <cellStyle name="Comma 6 5 8" xfId="21698"/>
    <cellStyle name="Comma 6 5 9" xfId="21699"/>
    <cellStyle name="Comma 6 5 9 10" xfId="21700"/>
    <cellStyle name="Comma 6 5 9 11" xfId="21701"/>
    <cellStyle name="Comma 6 5 9 12" xfId="21702"/>
    <cellStyle name="Comma 6 5 9 13" xfId="21703"/>
    <cellStyle name="Comma 6 5 9 14" xfId="21704"/>
    <cellStyle name="Comma 6 5 9 15" xfId="21705"/>
    <cellStyle name="Comma 6 5 9 16" xfId="21706"/>
    <cellStyle name="Comma 6 5 9 17" xfId="21707"/>
    <cellStyle name="Comma 6 5 9 18" xfId="21708"/>
    <cellStyle name="Comma 6 5 9 19" xfId="21709"/>
    <cellStyle name="Comma 6 5 9 2" xfId="21710"/>
    <cellStyle name="Comma 6 5 9 20" xfId="21711"/>
    <cellStyle name="Comma 6 5 9 21" xfId="21712"/>
    <cellStyle name="Comma 6 5 9 22" xfId="21713"/>
    <cellStyle name="Comma 6 5 9 23" xfId="21714"/>
    <cellStyle name="Comma 6 5 9 24" xfId="21715"/>
    <cellStyle name="Comma 6 5 9 25" xfId="21716"/>
    <cellStyle name="Comma 6 5 9 26" xfId="21717"/>
    <cellStyle name="Comma 6 5 9 27" xfId="21718"/>
    <cellStyle name="Comma 6 5 9 3" xfId="21719"/>
    <cellStyle name="Comma 6 5 9 4" xfId="21720"/>
    <cellStyle name="Comma 6 5 9 5" xfId="21721"/>
    <cellStyle name="Comma 6 5 9 6" xfId="21722"/>
    <cellStyle name="Comma 6 5 9 7" xfId="21723"/>
    <cellStyle name="Comma 6 5 9 8" xfId="21724"/>
    <cellStyle name="Comma 6 5 9 9" xfId="21725"/>
    <cellStyle name="Comma 6 6" xfId="21726"/>
    <cellStyle name="Comma 6 6 10" xfId="21727"/>
    <cellStyle name="Comma 6 6 10 10" xfId="21728"/>
    <cellStyle name="Comma 6 6 10 11" xfId="21729"/>
    <cellStyle name="Comma 6 6 10 12" xfId="21730"/>
    <cellStyle name="Comma 6 6 10 13" xfId="21731"/>
    <cellStyle name="Comma 6 6 10 14" xfId="21732"/>
    <cellStyle name="Comma 6 6 10 15" xfId="21733"/>
    <cellStyle name="Comma 6 6 10 16" xfId="21734"/>
    <cellStyle name="Comma 6 6 10 17" xfId="21735"/>
    <cellStyle name="Comma 6 6 10 18" xfId="21736"/>
    <cellStyle name="Comma 6 6 10 19" xfId="21737"/>
    <cellStyle name="Comma 6 6 10 2" xfId="21738"/>
    <cellStyle name="Comma 6 6 10 20" xfId="21739"/>
    <cellStyle name="Comma 6 6 10 21" xfId="21740"/>
    <cellStyle name="Comma 6 6 10 22" xfId="21741"/>
    <cellStyle name="Comma 6 6 10 23" xfId="21742"/>
    <cellStyle name="Comma 6 6 10 24" xfId="21743"/>
    <cellStyle name="Comma 6 6 10 25" xfId="21744"/>
    <cellStyle name="Comma 6 6 10 26" xfId="21745"/>
    <cellStyle name="Comma 6 6 10 27" xfId="21746"/>
    <cellStyle name="Comma 6 6 10 3" xfId="21747"/>
    <cellStyle name="Comma 6 6 10 4" xfId="21748"/>
    <cellStyle name="Comma 6 6 10 5" xfId="21749"/>
    <cellStyle name="Comma 6 6 10 6" xfId="21750"/>
    <cellStyle name="Comma 6 6 10 7" xfId="21751"/>
    <cellStyle name="Comma 6 6 10 8" xfId="21752"/>
    <cellStyle name="Comma 6 6 10 9" xfId="21753"/>
    <cellStyle name="Comma 6 6 11" xfId="21754"/>
    <cellStyle name="Comma 6 6 12" xfId="21755"/>
    <cellStyle name="Comma 6 6 13" xfId="21756"/>
    <cellStyle name="Comma 6 6 14" xfId="21757"/>
    <cellStyle name="Comma 6 6 15" xfId="21758"/>
    <cellStyle name="Comma 6 6 16" xfId="21759"/>
    <cellStyle name="Comma 6 6 17" xfId="21760"/>
    <cellStyle name="Comma 6 6 18" xfId="21761"/>
    <cellStyle name="Comma 6 6 19" xfId="21762"/>
    <cellStyle name="Comma 6 6 2" xfId="21763"/>
    <cellStyle name="Comma 6 6 20" xfId="21764"/>
    <cellStyle name="Comma 6 6 21" xfId="21765"/>
    <cellStyle name="Comma 6 6 22" xfId="21766"/>
    <cellStyle name="Comma 6 6 23" xfId="21767"/>
    <cellStyle name="Comma 6 6 24" xfId="21768"/>
    <cellStyle name="Comma 6 6 25" xfId="21769"/>
    <cellStyle name="Comma 6 6 26" xfId="21770"/>
    <cellStyle name="Comma 6 6 27" xfId="21771"/>
    <cellStyle name="Comma 6 6 28" xfId="21772"/>
    <cellStyle name="Comma 6 6 29" xfId="21773"/>
    <cellStyle name="Comma 6 6 3" xfId="21774"/>
    <cellStyle name="Comma 6 6 30" xfId="21775"/>
    <cellStyle name="Comma 6 6 31" xfId="21776"/>
    <cellStyle name="Comma 6 6 32" xfId="21777"/>
    <cellStyle name="Comma 6 6 33" xfId="21778"/>
    <cellStyle name="Comma 6 6 34" xfId="21779"/>
    <cellStyle name="Comma 6 6 35" xfId="21780"/>
    <cellStyle name="Comma 6 6 36" xfId="21781"/>
    <cellStyle name="Comma 6 6 37" xfId="21782"/>
    <cellStyle name="Comma 6 6 38" xfId="21783"/>
    <cellStyle name="Comma 6 6 39" xfId="21784"/>
    <cellStyle name="Comma 6 6 4" xfId="21785"/>
    <cellStyle name="Comma 6 6 40" xfId="21786"/>
    <cellStyle name="Comma 6 6 41" xfId="21787"/>
    <cellStyle name="Comma 6 6 42" xfId="21788"/>
    <cellStyle name="Comma 6 6 43" xfId="21789"/>
    <cellStyle name="Comma 6 6 44" xfId="21790"/>
    <cellStyle name="Comma 6 6 45" xfId="21791"/>
    <cellStyle name="Comma 6 6 5" xfId="21792"/>
    <cellStyle name="Comma 6 6 6" xfId="21793"/>
    <cellStyle name="Comma 6 6 7" xfId="21794"/>
    <cellStyle name="Comma 6 6 8" xfId="21795"/>
    <cellStyle name="Comma 6 6 9" xfId="21796"/>
    <cellStyle name="Comma 6 6 9 10" xfId="21797"/>
    <cellStyle name="Comma 6 6 9 11" xfId="21798"/>
    <cellStyle name="Comma 6 6 9 12" xfId="21799"/>
    <cellStyle name="Comma 6 6 9 13" xfId="21800"/>
    <cellStyle name="Comma 6 6 9 14" xfId="21801"/>
    <cellStyle name="Comma 6 6 9 15" xfId="21802"/>
    <cellStyle name="Comma 6 6 9 16" xfId="21803"/>
    <cellStyle name="Comma 6 6 9 17" xfId="21804"/>
    <cellStyle name="Comma 6 6 9 18" xfId="21805"/>
    <cellStyle name="Comma 6 6 9 19" xfId="21806"/>
    <cellStyle name="Comma 6 6 9 2" xfId="21807"/>
    <cellStyle name="Comma 6 6 9 20" xfId="21808"/>
    <cellStyle name="Comma 6 6 9 21" xfId="21809"/>
    <cellStyle name="Comma 6 6 9 22" xfId="21810"/>
    <cellStyle name="Comma 6 6 9 23" xfId="21811"/>
    <cellStyle name="Comma 6 6 9 24" xfId="21812"/>
    <cellStyle name="Comma 6 6 9 25" xfId="21813"/>
    <cellStyle name="Comma 6 6 9 26" xfId="21814"/>
    <cellStyle name="Comma 6 6 9 27" xfId="21815"/>
    <cellStyle name="Comma 6 6 9 3" xfId="21816"/>
    <cellStyle name="Comma 6 6 9 4" xfId="21817"/>
    <cellStyle name="Comma 6 6 9 5" xfId="21818"/>
    <cellStyle name="Comma 6 6 9 6" xfId="21819"/>
    <cellStyle name="Comma 6 6 9 7" xfId="21820"/>
    <cellStyle name="Comma 6 6 9 8" xfId="21821"/>
    <cellStyle name="Comma 6 6 9 9" xfId="21822"/>
    <cellStyle name="Comma 6 7" xfId="21823"/>
    <cellStyle name="Comma 6 7 10" xfId="21824"/>
    <cellStyle name="Comma 6 7 10 10" xfId="21825"/>
    <cellStyle name="Comma 6 7 10 11" xfId="21826"/>
    <cellStyle name="Comma 6 7 10 12" xfId="21827"/>
    <cellStyle name="Comma 6 7 10 13" xfId="21828"/>
    <cellStyle name="Comma 6 7 10 14" xfId="21829"/>
    <cellStyle name="Comma 6 7 10 15" xfId="21830"/>
    <cellStyle name="Comma 6 7 10 16" xfId="21831"/>
    <cellStyle name="Comma 6 7 10 17" xfId="21832"/>
    <cellStyle name="Comma 6 7 10 18" xfId="21833"/>
    <cellStyle name="Comma 6 7 10 19" xfId="21834"/>
    <cellStyle name="Comma 6 7 10 2" xfId="21835"/>
    <cellStyle name="Comma 6 7 10 20" xfId="21836"/>
    <cellStyle name="Comma 6 7 10 21" xfId="21837"/>
    <cellStyle name="Comma 6 7 10 22" xfId="21838"/>
    <cellStyle name="Comma 6 7 10 23" xfId="21839"/>
    <cellStyle name="Comma 6 7 10 24" xfId="21840"/>
    <cellStyle name="Comma 6 7 10 25" xfId="21841"/>
    <cellStyle name="Comma 6 7 10 26" xfId="21842"/>
    <cellStyle name="Comma 6 7 10 27" xfId="21843"/>
    <cellStyle name="Comma 6 7 10 3" xfId="21844"/>
    <cellStyle name="Comma 6 7 10 4" xfId="21845"/>
    <cellStyle name="Comma 6 7 10 5" xfId="21846"/>
    <cellStyle name="Comma 6 7 10 6" xfId="21847"/>
    <cellStyle name="Comma 6 7 10 7" xfId="21848"/>
    <cellStyle name="Comma 6 7 10 8" xfId="21849"/>
    <cellStyle name="Comma 6 7 10 9" xfId="21850"/>
    <cellStyle name="Comma 6 7 11" xfId="21851"/>
    <cellStyle name="Comma 6 7 12" xfId="21852"/>
    <cellStyle name="Comma 6 7 13" xfId="21853"/>
    <cellStyle name="Comma 6 7 14" xfId="21854"/>
    <cellStyle name="Comma 6 7 15" xfId="21855"/>
    <cellStyle name="Comma 6 7 16" xfId="21856"/>
    <cellStyle name="Comma 6 7 17" xfId="21857"/>
    <cellStyle name="Comma 6 7 18" xfId="21858"/>
    <cellStyle name="Comma 6 7 19" xfId="21859"/>
    <cellStyle name="Comma 6 7 2" xfId="21860"/>
    <cellStyle name="Comma 6 7 20" xfId="21861"/>
    <cellStyle name="Comma 6 7 21" xfId="21862"/>
    <cellStyle name="Comma 6 7 22" xfId="21863"/>
    <cellStyle name="Comma 6 7 23" xfId="21864"/>
    <cellStyle name="Comma 6 7 24" xfId="21865"/>
    <cellStyle name="Comma 6 7 25" xfId="21866"/>
    <cellStyle name="Comma 6 7 26" xfId="21867"/>
    <cellStyle name="Comma 6 7 27" xfId="21868"/>
    <cellStyle name="Comma 6 7 28" xfId="21869"/>
    <cellStyle name="Comma 6 7 29" xfId="21870"/>
    <cellStyle name="Comma 6 7 3" xfId="21871"/>
    <cellStyle name="Comma 6 7 30" xfId="21872"/>
    <cellStyle name="Comma 6 7 31" xfId="21873"/>
    <cellStyle name="Comma 6 7 32" xfId="21874"/>
    <cellStyle name="Comma 6 7 33" xfId="21875"/>
    <cellStyle name="Comma 6 7 34" xfId="21876"/>
    <cellStyle name="Comma 6 7 35" xfId="21877"/>
    <cellStyle name="Comma 6 7 36" xfId="21878"/>
    <cellStyle name="Comma 6 7 37" xfId="21879"/>
    <cellStyle name="Comma 6 7 38" xfId="21880"/>
    <cellStyle name="Comma 6 7 39" xfId="21881"/>
    <cellStyle name="Comma 6 7 4" xfId="21882"/>
    <cellStyle name="Comma 6 7 40" xfId="21883"/>
    <cellStyle name="Comma 6 7 41" xfId="21884"/>
    <cellStyle name="Comma 6 7 42" xfId="21885"/>
    <cellStyle name="Comma 6 7 43" xfId="21886"/>
    <cellStyle name="Comma 6 7 44" xfId="21887"/>
    <cellStyle name="Comma 6 7 45" xfId="21888"/>
    <cellStyle name="Comma 6 7 5" xfId="21889"/>
    <cellStyle name="Comma 6 7 6" xfId="21890"/>
    <cellStyle name="Comma 6 7 7" xfId="21891"/>
    <cellStyle name="Comma 6 7 8" xfId="21892"/>
    <cellStyle name="Comma 6 7 9" xfId="21893"/>
    <cellStyle name="Comma 6 7 9 10" xfId="21894"/>
    <cellStyle name="Comma 6 7 9 11" xfId="21895"/>
    <cellStyle name="Comma 6 7 9 12" xfId="21896"/>
    <cellStyle name="Comma 6 7 9 13" xfId="21897"/>
    <cellStyle name="Comma 6 7 9 14" xfId="21898"/>
    <cellStyle name="Comma 6 7 9 15" xfId="21899"/>
    <cellStyle name="Comma 6 7 9 16" xfId="21900"/>
    <cellStyle name="Comma 6 7 9 17" xfId="21901"/>
    <cellStyle name="Comma 6 7 9 18" xfId="21902"/>
    <cellStyle name="Comma 6 7 9 19" xfId="21903"/>
    <cellStyle name="Comma 6 7 9 2" xfId="21904"/>
    <cellStyle name="Comma 6 7 9 20" xfId="21905"/>
    <cellStyle name="Comma 6 7 9 21" xfId="21906"/>
    <cellStyle name="Comma 6 7 9 22" xfId="21907"/>
    <cellStyle name="Comma 6 7 9 23" xfId="21908"/>
    <cellStyle name="Comma 6 7 9 24" xfId="21909"/>
    <cellStyle name="Comma 6 7 9 25" xfId="21910"/>
    <cellStyle name="Comma 6 7 9 26" xfId="21911"/>
    <cellStyle name="Comma 6 7 9 27" xfId="21912"/>
    <cellStyle name="Comma 6 7 9 3" xfId="21913"/>
    <cellStyle name="Comma 6 7 9 4" xfId="21914"/>
    <cellStyle name="Comma 6 7 9 5" xfId="21915"/>
    <cellStyle name="Comma 6 7 9 6" xfId="21916"/>
    <cellStyle name="Comma 6 7 9 7" xfId="21917"/>
    <cellStyle name="Comma 6 7 9 8" xfId="21918"/>
    <cellStyle name="Comma 6 7 9 9" xfId="21919"/>
    <cellStyle name="Comma 6 8" xfId="21920"/>
    <cellStyle name="Comma 6 8 10" xfId="21921"/>
    <cellStyle name="Comma 6 8 11" xfId="21922"/>
    <cellStyle name="Comma 6 8 12" xfId="21923"/>
    <cellStyle name="Comma 6 8 13" xfId="21924"/>
    <cellStyle name="Comma 6 8 14" xfId="21925"/>
    <cellStyle name="Comma 6 8 15" xfId="21926"/>
    <cellStyle name="Comma 6 8 16" xfId="21927"/>
    <cellStyle name="Comma 6 8 17" xfId="21928"/>
    <cellStyle name="Comma 6 8 18" xfId="21929"/>
    <cellStyle name="Comma 6 8 19" xfId="21930"/>
    <cellStyle name="Comma 6 8 2" xfId="21931"/>
    <cellStyle name="Comma 6 8 2 10" xfId="21932"/>
    <cellStyle name="Comma 6 8 2 11" xfId="21933"/>
    <cellStyle name="Comma 6 8 2 12" xfId="21934"/>
    <cellStyle name="Comma 6 8 2 13" xfId="21935"/>
    <cellStyle name="Comma 6 8 2 14" xfId="21936"/>
    <cellStyle name="Comma 6 8 2 15" xfId="21937"/>
    <cellStyle name="Comma 6 8 2 16" xfId="21938"/>
    <cellStyle name="Comma 6 8 2 17" xfId="21939"/>
    <cellStyle name="Comma 6 8 2 18" xfId="21940"/>
    <cellStyle name="Comma 6 8 2 19" xfId="21941"/>
    <cellStyle name="Comma 6 8 2 2" xfId="21942"/>
    <cellStyle name="Comma 6 8 2 2 10" xfId="21943"/>
    <cellStyle name="Comma 6 8 2 2 11" xfId="21944"/>
    <cellStyle name="Comma 6 8 2 2 12" xfId="21945"/>
    <cellStyle name="Comma 6 8 2 2 13" xfId="21946"/>
    <cellStyle name="Comma 6 8 2 2 14" xfId="21947"/>
    <cellStyle name="Comma 6 8 2 2 15" xfId="21948"/>
    <cellStyle name="Comma 6 8 2 2 16" xfId="21949"/>
    <cellStyle name="Comma 6 8 2 2 17" xfId="21950"/>
    <cellStyle name="Comma 6 8 2 2 18" xfId="21951"/>
    <cellStyle name="Comma 6 8 2 2 19" xfId="21952"/>
    <cellStyle name="Comma 6 8 2 2 2" xfId="21953"/>
    <cellStyle name="Comma 6 8 2 2 20" xfId="21954"/>
    <cellStyle name="Comma 6 8 2 2 21" xfId="21955"/>
    <cellStyle name="Comma 6 8 2 2 22" xfId="21956"/>
    <cellStyle name="Comma 6 8 2 2 3" xfId="21957"/>
    <cellStyle name="Comma 6 8 2 2 4" xfId="21958"/>
    <cellStyle name="Comma 6 8 2 2 5" xfId="21959"/>
    <cellStyle name="Comma 6 8 2 2 6" xfId="21960"/>
    <cellStyle name="Comma 6 8 2 2 7" xfId="21961"/>
    <cellStyle name="Comma 6 8 2 2 8" xfId="21962"/>
    <cellStyle name="Comma 6 8 2 2 9" xfId="21963"/>
    <cellStyle name="Comma 6 8 2 20" xfId="21964"/>
    <cellStyle name="Comma 6 8 2 21" xfId="21965"/>
    <cellStyle name="Comma 6 8 2 22" xfId="21966"/>
    <cellStyle name="Comma 6 8 2 23" xfId="21967"/>
    <cellStyle name="Comma 6 8 2 24" xfId="21968"/>
    <cellStyle name="Comma 6 8 2 25" xfId="21969"/>
    <cellStyle name="Comma 6 8 2 26" xfId="21970"/>
    <cellStyle name="Comma 6 8 2 27" xfId="21971"/>
    <cellStyle name="Comma 6 8 2 28" xfId="21972"/>
    <cellStyle name="Comma 6 8 2 29" xfId="21973"/>
    <cellStyle name="Comma 6 8 2 3" xfId="21974"/>
    <cellStyle name="Comma 6 8 2 3 10" xfId="21975"/>
    <cellStyle name="Comma 6 8 2 3 11" xfId="21976"/>
    <cellStyle name="Comma 6 8 2 3 12" xfId="21977"/>
    <cellStyle name="Comma 6 8 2 3 13" xfId="21978"/>
    <cellStyle name="Comma 6 8 2 3 14" xfId="21979"/>
    <cellStyle name="Comma 6 8 2 3 15" xfId="21980"/>
    <cellStyle name="Comma 6 8 2 3 16" xfId="21981"/>
    <cellStyle name="Comma 6 8 2 3 17" xfId="21982"/>
    <cellStyle name="Comma 6 8 2 3 18" xfId="21983"/>
    <cellStyle name="Comma 6 8 2 3 19" xfId="21984"/>
    <cellStyle name="Comma 6 8 2 3 2" xfId="21985"/>
    <cellStyle name="Comma 6 8 2 3 20" xfId="21986"/>
    <cellStyle name="Comma 6 8 2 3 21" xfId="21987"/>
    <cellStyle name="Comma 6 8 2 3 22" xfId="21988"/>
    <cellStyle name="Comma 6 8 2 3 3" xfId="21989"/>
    <cellStyle name="Comma 6 8 2 3 4" xfId="21990"/>
    <cellStyle name="Comma 6 8 2 3 5" xfId="21991"/>
    <cellStyle name="Comma 6 8 2 3 6" xfId="21992"/>
    <cellStyle name="Comma 6 8 2 3 7" xfId="21993"/>
    <cellStyle name="Comma 6 8 2 3 8" xfId="21994"/>
    <cellStyle name="Comma 6 8 2 3 9" xfId="21995"/>
    <cellStyle name="Comma 6 8 2 30" xfId="21996"/>
    <cellStyle name="Comma 6 8 2 31" xfId="21997"/>
    <cellStyle name="Comma 6 8 2 32" xfId="21998"/>
    <cellStyle name="Comma 6 8 2 33" xfId="21999"/>
    <cellStyle name="Comma 6 8 2 34" xfId="22000"/>
    <cellStyle name="Comma 6 8 2 35" xfId="22001"/>
    <cellStyle name="Comma 6 8 2 36" xfId="22002"/>
    <cellStyle name="Comma 6 8 2 37" xfId="22003"/>
    <cellStyle name="Comma 6 8 2 4" xfId="22004"/>
    <cellStyle name="Comma 6 8 2 4 10" xfId="22005"/>
    <cellStyle name="Comma 6 8 2 4 11" xfId="22006"/>
    <cellStyle name="Comma 6 8 2 4 12" xfId="22007"/>
    <cellStyle name="Comma 6 8 2 4 13" xfId="22008"/>
    <cellStyle name="Comma 6 8 2 4 14" xfId="22009"/>
    <cellStyle name="Comma 6 8 2 4 15" xfId="22010"/>
    <cellStyle name="Comma 6 8 2 4 16" xfId="22011"/>
    <cellStyle name="Comma 6 8 2 4 17" xfId="22012"/>
    <cellStyle name="Comma 6 8 2 4 18" xfId="22013"/>
    <cellStyle name="Comma 6 8 2 4 19" xfId="22014"/>
    <cellStyle name="Comma 6 8 2 4 2" xfId="22015"/>
    <cellStyle name="Comma 6 8 2 4 20" xfId="22016"/>
    <cellStyle name="Comma 6 8 2 4 21" xfId="22017"/>
    <cellStyle name="Comma 6 8 2 4 22" xfId="22018"/>
    <cellStyle name="Comma 6 8 2 4 3" xfId="22019"/>
    <cellStyle name="Comma 6 8 2 4 4" xfId="22020"/>
    <cellStyle name="Comma 6 8 2 4 5" xfId="22021"/>
    <cellStyle name="Comma 6 8 2 4 6" xfId="22022"/>
    <cellStyle name="Comma 6 8 2 4 7" xfId="22023"/>
    <cellStyle name="Comma 6 8 2 4 8" xfId="22024"/>
    <cellStyle name="Comma 6 8 2 4 9" xfId="22025"/>
    <cellStyle name="Comma 6 8 2 5" xfId="22026"/>
    <cellStyle name="Comma 6 8 2 5 10" xfId="22027"/>
    <cellStyle name="Comma 6 8 2 5 11" xfId="22028"/>
    <cellStyle name="Comma 6 8 2 5 12" xfId="22029"/>
    <cellStyle name="Comma 6 8 2 5 13" xfId="22030"/>
    <cellStyle name="Comma 6 8 2 5 14" xfId="22031"/>
    <cellStyle name="Comma 6 8 2 5 15" xfId="22032"/>
    <cellStyle name="Comma 6 8 2 5 16" xfId="22033"/>
    <cellStyle name="Comma 6 8 2 5 17" xfId="22034"/>
    <cellStyle name="Comma 6 8 2 5 18" xfId="22035"/>
    <cellStyle name="Comma 6 8 2 5 19" xfId="22036"/>
    <cellStyle name="Comma 6 8 2 5 2" xfId="22037"/>
    <cellStyle name="Comma 6 8 2 5 20" xfId="22038"/>
    <cellStyle name="Comma 6 8 2 5 21" xfId="22039"/>
    <cellStyle name="Comma 6 8 2 5 22" xfId="22040"/>
    <cellStyle name="Comma 6 8 2 5 3" xfId="22041"/>
    <cellStyle name="Comma 6 8 2 5 4" xfId="22042"/>
    <cellStyle name="Comma 6 8 2 5 5" xfId="22043"/>
    <cellStyle name="Comma 6 8 2 5 6" xfId="22044"/>
    <cellStyle name="Comma 6 8 2 5 7" xfId="22045"/>
    <cellStyle name="Comma 6 8 2 5 8" xfId="22046"/>
    <cellStyle name="Comma 6 8 2 5 9" xfId="22047"/>
    <cellStyle name="Comma 6 8 2 6" xfId="22048"/>
    <cellStyle name="Comma 6 8 2 6 10" xfId="22049"/>
    <cellStyle name="Comma 6 8 2 6 11" xfId="22050"/>
    <cellStyle name="Comma 6 8 2 6 12" xfId="22051"/>
    <cellStyle name="Comma 6 8 2 6 13" xfId="22052"/>
    <cellStyle name="Comma 6 8 2 6 14" xfId="22053"/>
    <cellStyle name="Comma 6 8 2 6 15" xfId="22054"/>
    <cellStyle name="Comma 6 8 2 6 16" xfId="22055"/>
    <cellStyle name="Comma 6 8 2 6 17" xfId="22056"/>
    <cellStyle name="Comma 6 8 2 6 18" xfId="22057"/>
    <cellStyle name="Comma 6 8 2 6 19" xfId="22058"/>
    <cellStyle name="Comma 6 8 2 6 2" xfId="22059"/>
    <cellStyle name="Comma 6 8 2 6 20" xfId="22060"/>
    <cellStyle name="Comma 6 8 2 6 21" xfId="22061"/>
    <cellStyle name="Comma 6 8 2 6 22" xfId="22062"/>
    <cellStyle name="Comma 6 8 2 6 3" xfId="22063"/>
    <cellStyle name="Comma 6 8 2 6 4" xfId="22064"/>
    <cellStyle name="Comma 6 8 2 6 5" xfId="22065"/>
    <cellStyle name="Comma 6 8 2 6 6" xfId="22066"/>
    <cellStyle name="Comma 6 8 2 6 7" xfId="22067"/>
    <cellStyle name="Comma 6 8 2 6 8" xfId="22068"/>
    <cellStyle name="Comma 6 8 2 6 9" xfId="22069"/>
    <cellStyle name="Comma 6 8 2 7" xfId="22070"/>
    <cellStyle name="Comma 6 8 2 7 10" xfId="22071"/>
    <cellStyle name="Comma 6 8 2 7 11" xfId="22072"/>
    <cellStyle name="Comma 6 8 2 7 12" xfId="22073"/>
    <cellStyle name="Comma 6 8 2 7 13" xfId="22074"/>
    <cellStyle name="Comma 6 8 2 7 14" xfId="22075"/>
    <cellStyle name="Comma 6 8 2 7 15" xfId="22076"/>
    <cellStyle name="Comma 6 8 2 7 16" xfId="22077"/>
    <cellStyle name="Comma 6 8 2 7 17" xfId="22078"/>
    <cellStyle name="Comma 6 8 2 7 18" xfId="22079"/>
    <cellStyle name="Comma 6 8 2 7 19" xfId="22080"/>
    <cellStyle name="Comma 6 8 2 7 2" xfId="22081"/>
    <cellStyle name="Comma 6 8 2 7 20" xfId="22082"/>
    <cellStyle name="Comma 6 8 2 7 21" xfId="22083"/>
    <cellStyle name="Comma 6 8 2 7 22" xfId="22084"/>
    <cellStyle name="Comma 6 8 2 7 3" xfId="22085"/>
    <cellStyle name="Comma 6 8 2 7 4" xfId="22086"/>
    <cellStyle name="Comma 6 8 2 7 5" xfId="22087"/>
    <cellStyle name="Comma 6 8 2 7 6" xfId="22088"/>
    <cellStyle name="Comma 6 8 2 7 7" xfId="22089"/>
    <cellStyle name="Comma 6 8 2 7 8" xfId="22090"/>
    <cellStyle name="Comma 6 8 2 7 9" xfId="22091"/>
    <cellStyle name="Comma 6 8 2 8" xfId="22092"/>
    <cellStyle name="Comma 6 8 2 9" xfId="22093"/>
    <cellStyle name="Comma 6 8 20" xfId="22094"/>
    <cellStyle name="Comma 6 8 21" xfId="22095"/>
    <cellStyle name="Comma 6 8 22" xfId="22096"/>
    <cellStyle name="Comma 6 8 23" xfId="22097"/>
    <cellStyle name="Comma 6 8 24" xfId="22098"/>
    <cellStyle name="Comma 6 8 25" xfId="22099"/>
    <cellStyle name="Comma 6 8 26" xfId="22100"/>
    <cellStyle name="Comma 6 8 27" xfId="22101"/>
    <cellStyle name="Comma 6 8 28" xfId="22102"/>
    <cellStyle name="Comma 6 8 29" xfId="22103"/>
    <cellStyle name="Comma 6 8 3" xfId="22104"/>
    <cellStyle name="Comma 6 8 30" xfId="22105"/>
    <cellStyle name="Comma 6 8 31" xfId="22106"/>
    <cellStyle name="Comma 6 8 32" xfId="22107"/>
    <cellStyle name="Comma 6 8 33" xfId="22108"/>
    <cellStyle name="Comma 6 8 34" xfId="22109"/>
    <cellStyle name="Comma 6 8 35" xfId="22110"/>
    <cellStyle name="Comma 6 8 36" xfId="22111"/>
    <cellStyle name="Comma 6 8 37" xfId="22112"/>
    <cellStyle name="Comma 6 8 4" xfId="22113"/>
    <cellStyle name="Comma 6 8 5" xfId="22114"/>
    <cellStyle name="Comma 6 8 6" xfId="22115"/>
    <cellStyle name="Comma 6 8 7" xfId="22116"/>
    <cellStyle name="Comma 6 8 8" xfId="22117"/>
    <cellStyle name="Comma 6 8 9" xfId="22118"/>
    <cellStyle name="Comma 6 9" xfId="22119"/>
    <cellStyle name="Comma 6 9 10" xfId="22120"/>
    <cellStyle name="Comma 6 9 11" xfId="22121"/>
    <cellStyle name="Comma 6 9 11 10" xfId="22122"/>
    <cellStyle name="Comma 6 9 11 11" xfId="22123"/>
    <cellStyle name="Comma 6 9 11 12" xfId="22124"/>
    <cellStyle name="Comma 6 9 11 13" xfId="22125"/>
    <cellStyle name="Comma 6 9 11 14" xfId="22126"/>
    <cellStyle name="Comma 6 9 11 15" xfId="22127"/>
    <cellStyle name="Comma 6 9 11 16" xfId="22128"/>
    <cellStyle name="Comma 6 9 11 17" xfId="22129"/>
    <cellStyle name="Comma 6 9 11 18" xfId="22130"/>
    <cellStyle name="Comma 6 9 11 19" xfId="22131"/>
    <cellStyle name="Comma 6 9 11 2" xfId="22132"/>
    <cellStyle name="Comma 6 9 11 20" xfId="22133"/>
    <cellStyle name="Comma 6 9 11 21" xfId="22134"/>
    <cellStyle name="Comma 6 9 11 22" xfId="22135"/>
    <cellStyle name="Comma 6 9 11 3" xfId="22136"/>
    <cellStyle name="Comma 6 9 11 4" xfId="22137"/>
    <cellStyle name="Comma 6 9 11 5" xfId="22138"/>
    <cellStyle name="Comma 6 9 11 6" xfId="22139"/>
    <cellStyle name="Comma 6 9 11 7" xfId="22140"/>
    <cellStyle name="Comma 6 9 11 8" xfId="22141"/>
    <cellStyle name="Comma 6 9 11 9" xfId="22142"/>
    <cellStyle name="Comma 6 9 12" xfId="22143"/>
    <cellStyle name="Comma 6 9 12 10" xfId="22144"/>
    <cellStyle name="Comma 6 9 12 11" xfId="22145"/>
    <cellStyle name="Comma 6 9 12 12" xfId="22146"/>
    <cellStyle name="Comma 6 9 12 13" xfId="22147"/>
    <cellStyle name="Comma 6 9 12 14" xfId="22148"/>
    <cellStyle name="Comma 6 9 12 15" xfId="22149"/>
    <cellStyle name="Comma 6 9 12 16" xfId="22150"/>
    <cellStyle name="Comma 6 9 12 17" xfId="22151"/>
    <cellStyle name="Comma 6 9 12 18" xfId="22152"/>
    <cellStyle name="Comma 6 9 12 19" xfId="22153"/>
    <cellStyle name="Comma 6 9 12 2" xfId="22154"/>
    <cellStyle name="Comma 6 9 12 20" xfId="22155"/>
    <cellStyle name="Comma 6 9 12 21" xfId="22156"/>
    <cellStyle name="Comma 6 9 12 22" xfId="22157"/>
    <cellStyle name="Comma 6 9 12 3" xfId="22158"/>
    <cellStyle name="Comma 6 9 12 4" xfId="22159"/>
    <cellStyle name="Comma 6 9 12 5" xfId="22160"/>
    <cellStyle name="Comma 6 9 12 6" xfId="22161"/>
    <cellStyle name="Comma 6 9 12 7" xfId="22162"/>
    <cellStyle name="Comma 6 9 12 8" xfId="22163"/>
    <cellStyle name="Comma 6 9 12 9" xfId="22164"/>
    <cellStyle name="Comma 6 9 13" xfId="22165"/>
    <cellStyle name="Comma 6 9 14" xfId="22166"/>
    <cellStyle name="Comma 6 9 15" xfId="22167"/>
    <cellStyle name="Comma 6 9 16" xfId="22168"/>
    <cellStyle name="Comma 6 9 17" xfId="22169"/>
    <cellStyle name="Comma 6 9 18" xfId="22170"/>
    <cellStyle name="Comma 6 9 19" xfId="22171"/>
    <cellStyle name="Comma 6 9 2" xfId="22172"/>
    <cellStyle name="Comma 6 9 2 10" xfId="22173"/>
    <cellStyle name="Comma 6 9 2 11" xfId="22174"/>
    <cellStyle name="Comma 6 9 2 12" xfId="22175"/>
    <cellStyle name="Comma 6 9 2 13" xfId="22176"/>
    <cellStyle name="Comma 6 9 2 14" xfId="22177"/>
    <cellStyle name="Comma 6 9 2 15" xfId="22178"/>
    <cellStyle name="Comma 6 9 2 16" xfId="22179"/>
    <cellStyle name="Comma 6 9 2 17" xfId="22180"/>
    <cellStyle name="Comma 6 9 2 18" xfId="22181"/>
    <cellStyle name="Comma 6 9 2 19" xfId="22182"/>
    <cellStyle name="Comma 6 9 2 2" xfId="22183"/>
    <cellStyle name="Comma 6 9 2 20" xfId="22184"/>
    <cellStyle name="Comma 6 9 2 21" xfId="22185"/>
    <cellStyle name="Comma 6 9 2 22" xfId="22186"/>
    <cellStyle name="Comma 6 9 2 3" xfId="22187"/>
    <cellStyle name="Comma 6 9 2 4" xfId="22188"/>
    <cellStyle name="Comma 6 9 2 5" xfId="22189"/>
    <cellStyle name="Comma 6 9 2 6" xfId="22190"/>
    <cellStyle name="Comma 6 9 2 7" xfId="22191"/>
    <cellStyle name="Comma 6 9 2 8" xfId="22192"/>
    <cellStyle name="Comma 6 9 2 9" xfId="22193"/>
    <cellStyle name="Comma 6 9 20" xfId="22194"/>
    <cellStyle name="Comma 6 9 21" xfId="22195"/>
    <cellStyle name="Comma 6 9 22" xfId="22196"/>
    <cellStyle name="Comma 6 9 23" xfId="22197"/>
    <cellStyle name="Comma 6 9 24" xfId="22198"/>
    <cellStyle name="Comma 6 9 25" xfId="22199"/>
    <cellStyle name="Comma 6 9 26" xfId="22200"/>
    <cellStyle name="Comma 6 9 27" xfId="22201"/>
    <cellStyle name="Comma 6 9 28" xfId="22202"/>
    <cellStyle name="Comma 6 9 29" xfId="22203"/>
    <cellStyle name="Comma 6 9 3" xfId="22204"/>
    <cellStyle name="Comma 6 9 3 10" xfId="22205"/>
    <cellStyle name="Comma 6 9 3 11" xfId="22206"/>
    <cellStyle name="Comma 6 9 3 12" xfId="22207"/>
    <cellStyle name="Comma 6 9 3 13" xfId="22208"/>
    <cellStyle name="Comma 6 9 3 14" xfId="22209"/>
    <cellStyle name="Comma 6 9 3 15" xfId="22210"/>
    <cellStyle name="Comma 6 9 3 16" xfId="22211"/>
    <cellStyle name="Comma 6 9 3 17" xfId="22212"/>
    <cellStyle name="Comma 6 9 3 18" xfId="22213"/>
    <cellStyle name="Comma 6 9 3 19" xfId="22214"/>
    <cellStyle name="Comma 6 9 3 2" xfId="22215"/>
    <cellStyle name="Comma 6 9 3 20" xfId="22216"/>
    <cellStyle name="Comma 6 9 3 21" xfId="22217"/>
    <cellStyle name="Comma 6 9 3 22" xfId="22218"/>
    <cellStyle name="Comma 6 9 3 3" xfId="22219"/>
    <cellStyle name="Comma 6 9 3 4" xfId="22220"/>
    <cellStyle name="Comma 6 9 3 5" xfId="22221"/>
    <cellStyle name="Comma 6 9 3 6" xfId="22222"/>
    <cellStyle name="Comma 6 9 3 7" xfId="22223"/>
    <cellStyle name="Comma 6 9 3 8" xfId="22224"/>
    <cellStyle name="Comma 6 9 3 9" xfId="22225"/>
    <cellStyle name="Comma 6 9 30" xfId="22226"/>
    <cellStyle name="Comma 6 9 31" xfId="22227"/>
    <cellStyle name="Comma 6 9 32" xfId="22228"/>
    <cellStyle name="Comma 6 9 33" xfId="22229"/>
    <cellStyle name="Comma 6 9 4" xfId="22230"/>
    <cellStyle name="Comma 6 9 4 10" xfId="22231"/>
    <cellStyle name="Comma 6 9 4 11" xfId="22232"/>
    <cellStyle name="Comma 6 9 4 12" xfId="22233"/>
    <cellStyle name="Comma 6 9 4 13" xfId="22234"/>
    <cellStyle name="Comma 6 9 4 14" xfId="22235"/>
    <cellStyle name="Comma 6 9 4 15" xfId="22236"/>
    <cellStyle name="Comma 6 9 4 16" xfId="22237"/>
    <cellStyle name="Comma 6 9 4 17" xfId="22238"/>
    <cellStyle name="Comma 6 9 4 18" xfId="22239"/>
    <cellStyle name="Comma 6 9 4 19" xfId="22240"/>
    <cellStyle name="Comma 6 9 4 2" xfId="22241"/>
    <cellStyle name="Comma 6 9 4 20" xfId="22242"/>
    <cellStyle name="Comma 6 9 4 21" xfId="22243"/>
    <cellStyle name="Comma 6 9 4 22" xfId="22244"/>
    <cellStyle name="Comma 6 9 4 3" xfId="22245"/>
    <cellStyle name="Comma 6 9 4 4" xfId="22246"/>
    <cellStyle name="Comma 6 9 4 5" xfId="22247"/>
    <cellStyle name="Comma 6 9 4 6" xfId="22248"/>
    <cellStyle name="Comma 6 9 4 7" xfId="22249"/>
    <cellStyle name="Comma 6 9 4 8" xfId="22250"/>
    <cellStyle name="Comma 6 9 4 9" xfId="22251"/>
    <cellStyle name="Comma 6 9 5" xfId="22252"/>
    <cellStyle name="Comma 6 9 6" xfId="22253"/>
    <cellStyle name="Comma 6 9 7" xfId="22254"/>
    <cellStyle name="Comma 6 9 7 10" xfId="22255"/>
    <cellStyle name="Comma 6 9 7 11" xfId="22256"/>
    <cellStyle name="Comma 6 9 7 12" xfId="22257"/>
    <cellStyle name="Comma 6 9 7 13" xfId="22258"/>
    <cellStyle name="Comma 6 9 7 14" xfId="22259"/>
    <cellStyle name="Comma 6 9 7 15" xfId="22260"/>
    <cellStyle name="Comma 6 9 7 16" xfId="22261"/>
    <cellStyle name="Comma 6 9 7 17" xfId="22262"/>
    <cellStyle name="Comma 6 9 7 18" xfId="22263"/>
    <cellStyle name="Comma 6 9 7 19" xfId="22264"/>
    <cellStyle name="Comma 6 9 7 2" xfId="22265"/>
    <cellStyle name="Comma 6 9 7 20" xfId="22266"/>
    <cellStyle name="Comma 6 9 7 21" xfId="22267"/>
    <cellStyle name="Comma 6 9 7 22" xfId="22268"/>
    <cellStyle name="Comma 6 9 7 3" xfId="22269"/>
    <cellStyle name="Comma 6 9 7 4" xfId="22270"/>
    <cellStyle name="Comma 6 9 7 5" xfId="22271"/>
    <cellStyle name="Comma 6 9 7 6" xfId="22272"/>
    <cellStyle name="Comma 6 9 7 7" xfId="22273"/>
    <cellStyle name="Comma 6 9 7 8" xfId="22274"/>
    <cellStyle name="Comma 6 9 7 9" xfId="22275"/>
    <cellStyle name="Comma 6 9 8" xfId="22276"/>
    <cellStyle name="Comma 6 9 9" xfId="22277"/>
    <cellStyle name="Comma 62" xfId="22278"/>
    <cellStyle name="Comma 64" xfId="22279"/>
    <cellStyle name="Comma 7" xfId="22280"/>
    <cellStyle name="Comma 7 10" xfId="22281"/>
    <cellStyle name="Comma 7 10 10" xfId="22282"/>
    <cellStyle name="Comma 7 10 11" xfId="22283"/>
    <cellStyle name="Comma 7 10 12" xfId="22284"/>
    <cellStyle name="Comma 7 10 13" xfId="22285"/>
    <cellStyle name="Comma 7 10 14" xfId="22286"/>
    <cellStyle name="Comma 7 10 15" xfId="22287"/>
    <cellStyle name="Comma 7 10 16" xfId="22288"/>
    <cellStyle name="Comma 7 10 17" xfId="22289"/>
    <cellStyle name="Comma 7 10 18" xfId="22290"/>
    <cellStyle name="Comma 7 10 19" xfId="22291"/>
    <cellStyle name="Comma 7 10 2" xfId="22292"/>
    <cellStyle name="Comma 7 10 20" xfId="22293"/>
    <cellStyle name="Comma 7 10 21" xfId="22294"/>
    <cellStyle name="Comma 7 10 22" xfId="22295"/>
    <cellStyle name="Comma 7 10 3" xfId="22296"/>
    <cellStyle name="Comma 7 10 4" xfId="22297"/>
    <cellStyle name="Comma 7 10 5" xfId="22298"/>
    <cellStyle name="Comma 7 10 6" xfId="22299"/>
    <cellStyle name="Comma 7 10 7" xfId="22300"/>
    <cellStyle name="Comma 7 10 8" xfId="22301"/>
    <cellStyle name="Comma 7 10 9" xfId="22302"/>
    <cellStyle name="Comma 7 11" xfId="22303"/>
    <cellStyle name="Comma 7 11 10" xfId="22304"/>
    <cellStyle name="Comma 7 11 11" xfId="22305"/>
    <cellStyle name="Comma 7 11 12" xfId="22306"/>
    <cellStyle name="Comma 7 11 13" xfId="22307"/>
    <cellStyle name="Comma 7 11 14" xfId="22308"/>
    <cellStyle name="Comma 7 11 15" xfId="22309"/>
    <cellStyle name="Comma 7 11 16" xfId="22310"/>
    <cellStyle name="Comma 7 11 17" xfId="22311"/>
    <cellStyle name="Comma 7 11 18" xfId="22312"/>
    <cellStyle name="Comma 7 11 19" xfId="22313"/>
    <cellStyle name="Comma 7 11 2" xfId="22314"/>
    <cellStyle name="Comma 7 11 20" xfId="22315"/>
    <cellStyle name="Comma 7 11 21" xfId="22316"/>
    <cellStyle name="Comma 7 11 22" xfId="22317"/>
    <cellStyle name="Comma 7 11 3" xfId="22318"/>
    <cellStyle name="Comma 7 11 4" xfId="22319"/>
    <cellStyle name="Comma 7 11 5" xfId="22320"/>
    <cellStyle name="Comma 7 11 6" xfId="22321"/>
    <cellStyle name="Comma 7 11 7" xfId="22322"/>
    <cellStyle name="Comma 7 11 8" xfId="22323"/>
    <cellStyle name="Comma 7 11 9" xfId="22324"/>
    <cellStyle name="Comma 7 12" xfId="22325"/>
    <cellStyle name="Comma 7 12 10" xfId="22326"/>
    <cellStyle name="Comma 7 12 11" xfId="22327"/>
    <cellStyle name="Comma 7 12 12" xfId="22328"/>
    <cellStyle name="Comma 7 12 13" xfId="22329"/>
    <cellStyle name="Comma 7 12 14" xfId="22330"/>
    <cellStyle name="Comma 7 12 15" xfId="22331"/>
    <cellStyle name="Comma 7 12 16" xfId="22332"/>
    <cellStyle name="Comma 7 12 17" xfId="22333"/>
    <cellStyle name="Comma 7 12 18" xfId="22334"/>
    <cellStyle name="Comma 7 12 19" xfId="22335"/>
    <cellStyle name="Comma 7 12 2" xfId="22336"/>
    <cellStyle name="Comma 7 12 20" xfId="22337"/>
    <cellStyle name="Comma 7 12 21" xfId="22338"/>
    <cellStyle name="Comma 7 12 22" xfId="22339"/>
    <cellStyle name="Comma 7 12 3" xfId="22340"/>
    <cellStyle name="Comma 7 12 4" xfId="22341"/>
    <cellStyle name="Comma 7 12 5" xfId="22342"/>
    <cellStyle name="Comma 7 12 6" xfId="22343"/>
    <cellStyle name="Comma 7 12 7" xfId="22344"/>
    <cellStyle name="Comma 7 12 8" xfId="22345"/>
    <cellStyle name="Comma 7 12 9" xfId="22346"/>
    <cellStyle name="Comma 7 13" xfId="22347"/>
    <cellStyle name="Comma 7 13 10" xfId="22348"/>
    <cellStyle name="Comma 7 13 11" xfId="22349"/>
    <cellStyle name="Comma 7 13 12" xfId="22350"/>
    <cellStyle name="Comma 7 13 13" xfId="22351"/>
    <cellStyle name="Comma 7 13 14" xfId="22352"/>
    <cellStyle name="Comma 7 13 15" xfId="22353"/>
    <cellStyle name="Comma 7 13 16" xfId="22354"/>
    <cellStyle name="Comma 7 13 17" xfId="22355"/>
    <cellStyle name="Comma 7 13 18" xfId="22356"/>
    <cellStyle name="Comma 7 13 19" xfId="22357"/>
    <cellStyle name="Comma 7 13 2" xfId="22358"/>
    <cellStyle name="Comma 7 13 20" xfId="22359"/>
    <cellStyle name="Comma 7 13 21" xfId="22360"/>
    <cellStyle name="Comma 7 13 22" xfId="22361"/>
    <cellStyle name="Comma 7 13 3" xfId="22362"/>
    <cellStyle name="Comma 7 13 4" xfId="22363"/>
    <cellStyle name="Comma 7 13 5" xfId="22364"/>
    <cellStyle name="Comma 7 13 6" xfId="22365"/>
    <cellStyle name="Comma 7 13 7" xfId="22366"/>
    <cellStyle name="Comma 7 13 8" xfId="22367"/>
    <cellStyle name="Comma 7 13 9" xfId="22368"/>
    <cellStyle name="Comma 7 14" xfId="22369"/>
    <cellStyle name="Comma 7 14 10" xfId="22370"/>
    <cellStyle name="Comma 7 14 11" xfId="22371"/>
    <cellStyle name="Comma 7 14 12" xfId="22372"/>
    <cellStyle name="Comma 7 14 13" xfId="22373"/>
    <cellStyle name="Comma 7 14 14" xfId="22374"/>
    <cellStyle name="Comma 7 14 15" xfId="22375"/>
    <cellStyle name="Comma 7 14 16" xfId="22376"/>
    <cellStyle name="Comma 7 14 17" xfId="22377"/>
    <cellStyle name="Comma 7 14 18" xfId="22378"/>
    <cellStyle name="Comma 7 14 19" xfId="22379"/>
    <cellStyle name="Comma 7 14 2" xfId="22380"/>
    <cellStyle name="Comma 7 14 20" xfId="22381"/>
    <cellStyle name="Comma 7 14 21" xfId="22382"/>
    <cellStyle name="Comma 7 14 22" xfId="22383"/>
    <cellStyle name="Comma 7 14 3" xfId="22384"/>
    <cellStyle name="Comma 7 14 4" xfId="22385"/>
    <cellStyle name="Comma 7 14 5" xfId="22386"/>
    <cellStyle name="Comma 7 14 6" xfId="22387"/>
    <cellStyle name="Comma 7 14 7" xfId="22388"/>
    <cellStyle name="Comma 7 14 8" xfId="22389"/>
    <cellStyle name="Comma 7 14 9" xfId="22390"/>
    <cellStyle name="Comma 7 15" xfId="22391"/>
    <cellStyle name="Comma 7 15 10" xfId="22392"/>
    <cellStyle name="Comma 7 15 11" xfId="22393"/>
    <cellStyle name="Comma 7 15 12" xfId="22394"/>
    <cellStyle name="Comma 7 15 13" xfId="22395"/>
    <cellStyle name="Comma 7 15 14" xfId="22396"/>
    <cellStyle name="Comma 7 15 15" xfId="22397"/>
    <cellStyle name="Comma 7 15 16" xfId="22398"/>
    <cellStyle name="Comma 7 15 17" xfId="22399"/>
    <cellStyle name="Comma 7 15 18" xfId="22400"/>
    <cellStyle name="Comma 7 15 19" xfId="22401"/>
    <cellStyle name="Comma 7 15 2" xfId="22402"/>
    <cellStyle name="Comma 7 15 20" xfId="22403"/>
    <cellStyle name="Comma 7 15 21" xfId="22404"/>
    <cellStyle name="Comma 7 15 22" xfId="22405"/>
    <cellStyle name="Comma 7 15 3" xfId="22406"/>
    <cellStyle name="Comma 7 15 4" xfId="22407"/>
    <cellStyle name="Comma 7 15 5" xfId="22408"/>
    <cellStyle name="Comma 7 15 6" xfId="22409"/>
    <cellStyle name="Comma 7 15 7" xfId="22410"/>
    <cellStyle name="Comma 7 15 8" xfId="22411"/>
    <cellStyle name="Comma 7 15 9" xfId="22412"/>
    <cellStyle name="Comma 7 16" xfId="22413"/>
    <cellStyle name="Comma 7 16 10" xfId="22414"/>
    <cellStyle name="Comma 7 16 11" xfId="22415"/>
    <cellStyle name="Comma 7 16 12" xfId="22416"/>
    <cellStyle name="Comma 7 16 13" xfId="22417"/>
    <cellStyle name="Comma 7 16 14" xfId="22418"/>
    <cellStyle name="Comma 7 16 15" xfId="22419"/>
    <cellStyle name="Comma 7 16 16" xfId="22420"/>
    <cellStyle name="Comma 7 16 17" xfId="22421"/>
    <cellStyle name="Comma 7 16 18" xfId="22422"/>
    <cellStyle name="Comma 7 16 19" xfId="22423"/>
    <cellStyle name="Comma 7 16 2" xfId="22424"/>
    <cellStyle name="Comma 7 16 20" xfId="22425"/>
    <cellStyle name="Comma 7 16 21" xfId="22426"/>
    <cellStyle name="Comma 7 16 22" xfId="22427"/>
    <cellStyle name="Comma 7 16 3" xfId="22428"/>
    <cellStyle name="Comma 7 16 4" xfId="22429"/>
    <cellStyle name="Comma 7 16 5" xfId="22430"/>
    <cellStyle name="Comma 7 16 6" xfId="22431"/>
    <cellStyle name="Comma 7 16 7" xfId="22432"/>
    <cellStyle name="Comma 7 16 8" xfId="22433"/>
    <cellStyle name="Comma 7 16 9" xfId="22434"/>
    <cellStyle name="Comma 7 17" xfId="22435"/>
    <cellStyle name="Comma 7 17 10" xfId="22436"/>
    <cellStyle name="Comma 7 17 11" xfId="22437"/>
    <cellStyle name="Comma 7 17 12" xfId="22438"/>
    <cellStyle name="Comma 7 17 13" xfId="22439"/>
    <cellStyle name="Comma 7 17 14" xfId="22440"/>
    <cellStyle name="Comma 7 17 15" xfId="22441"/>
    <cellStyle name="Comma 7 17 16" xfId="22442"/>
    <cellStyle name="Comma 7 17 17" xfId="22443"/>
    <cellStyle name="Comma 7 17 18" xfId="22444"/>
    <cellStyle name="Comma 7 17 19" xfId="22445"/>
    <cellStyle name="Comma 7 17 2" xfId="22446"/>
    <cellStyle name="Comma 7 17 20" xfId="22447"/>
    <cellStyle name="Comma 7 17 21" xfId="22448"/>
    <cellStyle name="Comma 7 17 22" xfId="22449"/>
    <cellStyle name="Comma 7 17 3" xfId="22450"/>
    <cellStyle name="Comma 7 17 4" xfId="22451"/>
    <cellStyle name="Comma 7 17 5" xfId="22452"/>
    <cellStyle name="Comma 7 17 6" xfId="22453"/>
    <cellStyle name="Comma 7 17 7" xfId="22454"/>
    <cellStyle name="Comma 7 17 8" xfId="22455"/>
    <cellStyle name="Comma 7 17 9" xfId="22456"/>
    <cellStyle name="Comma 7 18" xfId="22457"/>
    <cellStyle name="Comma 7 18 10" xfId="22458"/>
    <cellStyle name="Comma 7 18 11" xfId="22459"/>
    <cellStyle name="Comma 7 18 12" xfId="22460"/>
    <cellStyle name="Comma 7 18 13" xfId="22461"/>
    <cellStyle name="Comma 7 18 14" xfId="22462"/>
    <cellStyle name="Comma 7 18 15" xfId="22463"/>
    <cellStyle name="Comma 7 18 16" xfId="22464"/>
    <cellStyle name="Comma 7 18 17" xfId="22465"/>
    <cellStyle name="Comma 7 18 18" xfId="22466"/>
    <cellStyle name="Comma 7 18 19" xfId="22467"/>
    <cellStyle name="Comma 7 18 2" xfId="22468"/>
    <cellStyle name="Comma 7 18 20" xfId="22469"/>
    <cellStyle name="Comma 7 18 21" xfId="22470"/>
    <cellStyle name="Comma 7 18 22" xfId="22471"/>
    <cellStyle name="Comma 7 18 3" xfId="22472"/>
    <cellStyle name="Comma 7 18 4" xfId="22473"/>
    <cellStyle name="Comma 7 18 5" xfId="22474"/>
    <cellStyle name="Comma 7 18 6" xfId="22475"/>
    <cellStyle name="Comma 7 18 7" xfId="22476"/>
    <cellStyle name="Comma 7 18 8" xfId="22477"/>
    <cellStyle name="Comma 7 18 9" xfId="22478"/>
    <cellStyle name="Comma 7 19" xfId="22479"/>
    <cellStyle name="Comma 7 2" xfId="22480"/>
    <cellStyle name="Comma 7 2 10" xfId="22481"/>
    <cellStyle name="Comma 7 2 10 10" xfId="22482"/>
    <cellStyle name="Comma 7 2 10 11" xfId="22483"/>
    <cellStyle name="Comma 7 2 10 12" xfId="22484"/>
    <cellStyle name="Comma 7 2 10 13" xfId="22485"/>
    <cellStyle name="Comma 7 2 10 14" xfId="22486"/>
    <cellStyle name="Comma 7 2 10 15" xfId="22487"/>
    <cellStyle name="Comma 7 2 10 16" xfId="22488"/>
    <cellStyle name="Comma 7 2 10 17" xfId="22489"/>
    <cellStyle name="Comma 7 2 10 18" xfId="22490"/>
    <cellStyle name="Comma 7 2 10 19" xfId="22491"/>
    <cellStyle name="Comma 7 2 10 2" xfId="22492"/>
    <cellStyle name="Comma 7 2 10 20" xfId="22493"/>
    <cellStyle name="Comma 7 2 10 21" xfId="22494"/>
    <cellStyle name="Comma 7 2 10 22" xfId="22495"/>
    <cellStyle name="Comma 7 2 10 3" xfId="22496"/>
    <cellStyle name="Comma 7 2 10 4" xfId="22497"/>
    <cellStyle name="Comma 7 2 10 5" xfId="22498"/>
    <cellStyle name="Comma 7 2 10 6" xfId="22499"/>
    <cellStyle name="Comma 7 2 10 7" xfId="22500"/>
    <cellStyle name="Comma 7 2 10 8" xfId="22501"/>
    <cellStyle name="Comma 7 2 10 9" xfId="22502"/>
    <cellStyle name="Comma 7 2 11" xfId="22503"/>
    <cellStyle name="Comma 7 2 11 10" xfId="22504"/>
    <cellStyle name="Comma 7 2 11 11" xfId="22505"/>
    <cellStyle name="Comma 7 2 11 12" xfId="22506"/>
    <cellStyle name="Comma 7 2 11 13" xfId="22507"/>
    <cellStyle name="Comma 7 2 11 14" xfId="22508"/>
    <cellStyle name="Comma 7 2 11 15" xfId="22509"/>
    <cellStyle name="Comma 7 2 11 16" xfId="22510"/>
    <cellStyle name="Comma 7 2 11 17" xfId="22511"/>
    <cellStyle name="Comma 7 2 11 18" xfId="22512"/>
    <cellStyle name="Comma 7 2 11 19" xfId="22513"/>
    <cellStyle name="Comma 7 2 11 2" xfId="22514"/>
    <cellStyle name="Comma 7 2 11 20" xfId="22515"/>
    <cellStyle name="Comma 7 2 11 21" xfId="22516"/>
    <cellStyle name="Comma 7 2 11 22" xfId="22517"/>
    <cellStyle name="Comma 7 2 11 3" xfId="22518"/>
    <cellStyle name="Comma 7 2 11 4" xfId="22519"/>
    <cellStyle name="Comma 7 2 11 5" xfId="22520"/>
    <cellStyle name="Comma 7 2 11 6" xfId="22521"/>
    <cellStyle name="Comma 7 2 11 7" xfId="22522"/>
    <cellStyle name="Comma 7 2 11 8" xfId="22523"/>
    <cellStyle name="Comma 7 2 11 9" xfId="22524"/>
    <cellStyle name="Comma 7 2 12" xfId="22525"/>
    <cellStyle name="Comma 7 2 12 10" xfId="22526"/>
    <cellStyle name="Comma 7 2 12 11" xfId="22527"/>
    <cellStyle name="Comma 7 2 12 12" xfId="22528"/>
    <cellStyle name="Comma 7 2 12 13" xfId="22529"/>
    <cellStyle name="Comma 7 2 12 14" xfId="22530"/>
    <cellStyle name="Comma 7 2 12 15" xfId="22531"/>
    <cellStyle name="Comma 7 2 12 16" xfId="22532"/>
    <cellStyle name="Comma 7 2 12 17" xfId="22533"/>
    <cellStyle name="Comma 7 2 12 18" xfId="22534"/>
    <cellStyle name="Comma 7 2 12 19" xfId="22535"/>
    <cellStyle name="Comma 7 2 12 2" xfId="22536"/>
    <cellStyle name="Comma 7 2 12 20" xfId="22537"/>
    <cellStyle name="Comma 7 2 12 21" xfId="22538"/>
    <cellStyle name="Comma 7 2 12 22" xfId="22539"/>
    <cellStyle name="Comma 7 2 12 3" xfId="22540"/>
    <cellStyle name="Comma 7 2 12 4" xfId="22541"/>
    <cellStyle name="Comma 7 2 12 5" xfId="22542"/>
    <cellStyle name="Comma 7 2 12 6" xfId="22543"/>
    <cellStyle name="Comma 7 2 12 7" xfId="22544"/>
    <cellStyle name="Comma 7 2 12 8" xfId="22545"/>
    <cellStyle name="Comma 7 2 12 9" xfId="22546"/>
    <cellStyle name="Comma 7 2 13" xfId="22547"/>
    <cellStyle name="Comma 7 2 14" xfId="22548"/>
    <cellStyle name="Comma 7 2 15" xfId="22549"/>
    <cellStyle name="Comma 7 2 16" xfId="22550"/>
    <cellStyle name="Comma 7 2 17" xfId="22551"/>
    <cellStyle name="Comma 7 2 18" xfId="22552"/>
    <cellStyle name="Comma 7 2 19" xfId="22553"/>
    <cellStyle name="Comma 7 2 2" xfId="22554"/>
    <cellStyle name="Comma 7 2 2 10" xfId="22555"/>
    <cellStyle name="Comma 7 2 2 11" xfId="22556"/>
    <cellStyle name="Comma 7 2 2 12" xfId="22557"/>
    <cellStyle name="Comma 7 2 2 13" xfId="22558"/>
    <cellStyle name="Comma 7 2 2 14" xfId="22559"/>
    <cellStyle name="Comma 7 2 2 15" xfId="22560"/>
    <cellStyle name="Comma 7 2 2 16" xfId="22561"/>
    <cellStyle name="Comma 7 2 2 17" xfId="22562"/>
    <cellStyle name="Comma 7 2 2 18" xfId="22563"/>
    <cellStyle name="Comma 7 2 2 19" xfId="22564"/>
    <cellStyle name="Comma 7 2 2 2" xfId="22565"/>
    <cellStyle name="Comma 7 2 2 20" xfId="22566"/>
    <cellStyle name="Comma 7 2 2 21" xfId="22567"/>
    <cellStyle name="Comma 7 2 2 22" xfId="22568"/>
    <cellStyle name="Comma 7 2 2 3" xfId="22569"/>
    <cellStyle name="Comma 7 2 2 4" xfId="22570"/>
    <cellStyle name="Comma 7 2 2 5" xfId="22571"/>
    <cellStyle name="Comma 7 2 2 6" xfId="22572"/>
    <cellStyle name="Comma 7 2 2 7" xfId="22573"/>
    <cellStyle name="Comma 7 2 2 8" xfId="22574"/>
    <cellStyle name="Comma 7 2 2 9" xfId="22575"/>
    <cellStyle name="Comma 7 2 20" xfId="22576"/>
    <cellStyle name="Comma 7 2 21" xfId="22577"/>
    <cellStyle name="Comma 7 2 22" xfId="22578"/>
    <cellStyle name="Comma 7 2 23" xfId="22579"/>
    <cellStyle name="Comma 7 2 24" xfId="22580"/>
    <cellStyle name="Comma 7 2 25" xfId="22581"/>
    <cellStyle name="Comma 7 2 26" xfId="22582"/>
    <cellStyle name="Comma 7 2 27" xfId="22583"/>
    <cellStyle name="Comma 7 2 28" xfId="22584"/>
    <cellStyle name="Comma 7 2 29" xfId="22585"/>
    <cellStyle name="Comma 7 2 3" xfId="22586"/>
    <cellStyle name="Comma 7 2 3 10" xfId="22587"/>
    <cellStyle name="Comma 7 2 3 11" xfId="22588"/>
    <cellStyle name="Comma 7 2 3 12" xfId="22589"/>
    <cellStyle name="Comma 7 2 3 13" xfId="22590"/>
    <cellStyle name="Comma 7 2 3 14" xfId="22591"/>
    <cellStyle name="Comma 7 2 3 15" xfId="22592"/>
    <cellStyle name="Comma 7 2 3 16" xfId="22593"/>
    <cellStyle name="Comma 7 2 3 17" xfId="22594"/>
    <cellStyle name="Comma 7 2 3 18" xfId="22595"/>
    <cellStyle name="Comma 7 2 3 19" xfId="22596"/>
    <cellStyle name="Comma 7 2 3 2" xfId="22597"/>
    <cellStyle name="Comma 7 2 3 20" xfId="22598"/>
    <cellStyle name="Comma 7 2 3 21" xfId="22599"/>
    <cellStyle name="Comma 7 2 3 22" xfId="22600"/>
    <cellStyle name="Comma 7 2 3 3" xfId="22601"/>
    <cellStyle name="Comma 7 2 3 4" xfId="22602"/>
    <cellStyle name="Comma 7 2 3 5" xfId="22603"/>
    <cellStyle name="Comma 7 2 3 6" xfId="22604"/>
    <cellStyle name="Comma 7 2 3 7" xfId="22605"/>
    <cellStyle name="Comma 7 2 3 8" xfId="22606"/>
    <cellStyle name="Comma 7 2 3 9" xfId="22607"/>
    <cellStyle name="Comma 7 2 30" xfId="22608"/>
    <cellStyle name="Comma 7 2 31" xfId="22609"/>
    <cellStyle name="Comma 7 2 32" xfId="22610"/>
    <cellStyle name="Comma 7 2 33" xfId="22611"/>
    <cellStyle name="Comma 7 2 4" xfId="22612"/>
    <cellStyle name="Comma 7 2 4 10" xfId="22613"/>
    <cellStyle name="Comma 7 2 4 11" xfId="22614"/>
    <cellStyle name="Comma 7 2 4 12" xfId="22615"/>
    <cellStyle name="Comma 7 2 4 13" xfId="22616"/>
    <cellStyle name="Comma 7 2 4 14" xfId="22617"/>
    <cellStyle name="Comma 7 2 4 15" xfId="22618"/>
    <cellStyle name="Comma 7 2 4 16" xfId="22619"/>
    <cellStyle name="Comma 7 2 4 17" xfId="22620"/>
    <cellStyle name="Comma 7 2 4 18" xfId="22621"/>
    <cellStyle name="Comma 7 2 4 19" xfId="22622"/>
    <cellStyle name="Comma 7 2 4 2" xfId="22623"/>
    <cellStyle name="Comma 7 2 4 20" xfId="22624"/>
    <cellStyle name="Comma 7 2 4 21" xfId="22625"/>
    <cellStyle name="Comma 7 2 4 22" xfId="22626"/>
    <cellStyle name="Comma 7 2 4 3" xfId="22627"/>
    <cellStyle name="Comma 7 2 4 4" xfId="22628"/>
    <cellStyle name="Comma 7 2 4 5" xfId="22629"/>
    <cellStyle name="Comma 7 2 4 6" xfId="22630"/>
    <cellStyle name="Comma 7 2 4 7" xfId="22631"/>
    <cellStyle name="Comma 7 2 4 8" xfId="22632"/>
    <cellStyle name="Comma 7 2 4 9" xfId="22633"/>
    <cellStyle name="Comma 7 2 5" xfId="22634"/>
    <cellStyle name="Comma 7 2 5 10" xfId="22635"/>
    <cellStyle name="Comma 7 2 5 11" xfId="22636"/>
    <cellStyle name="Comma 7 2 5 12" xfId="22637"/>
    <cellStyle name="Comma 7 2 5 13" xfId="22638"/>
    <cellStyle name="Comma 7 2 5 14" xfId="22639"/>
    <cellStyle name="Comma 7 2 5 15" xfId="22640"/>
    <cellStyle name="Comma 7 2 5 16" xfId="22641"/>
    <cellStyle name="Comma 7 2 5 17" xfId="22642"/>
    <cellStyle name="Comma 7 2 5 18" xfId="22643"/>
    <cellStyle name="Comma 7 2 5 19" xfId="22644"/>
    <cellStyle name="Comma 7 2 5 2" xfId="22645"/>
    <cellStyle name="Comma 7 2 5 20" xfId="22646"/>
    <cellStyle name="Comma 7 2 5 21" xfId="22647"/>
    <cellStyle name="Comma 7 2 5 22" xfId="22648"/>
    <cellStyle name="Comma 7 2 5 3" xfId="22649"/>
    <cellStyle name="Comma 7 2 5 4" xfId="22650"/>
    <cellStyle name="Comma 7 2 5 5" xfId="22651"/>
    <cellStyle name="Comma 7 2 5 6" xfId="22652"/>
    <cellStyle name="Comma 7 2 5 7" xfId="22653"/>
    <cellStyle name="Comma 7 2 5 8" xfId="22654"/>
    <cellStyle name="Comma 7 2 5 9" xfId="22655"/>
    <cellStyle name="Comma 7 2 6" xfId="22656"/>
    <cellStyle name="Comma 7 2 6 10" xfId="22657"/>
    <cellStyle name="Comma 7 2 6 11" xfId="22658"/>
    <cellStyle name="Comma 7 2 6 12" xfId="22659"/>
    <cellStyle name="Comma 7 2 6 13" xfId="22660"/>
    <cellStyle name="Comma 7 2 6 14" xfId="22661"/>
    <cellStyle name="Comma 7 2 6 15" xfId="22662"/>
    <cellStyle name="Comma 7 2 6 16" xfId="22663"/>
    <cellStyle name="Comma 7 2 6 17" xfId="22664"/>
    <cellStyle name="Comma 7 2 6 18" xfId="22665"/>
    <cellStyle name="Comma 7 2 6 19" xfId="22666"/>
    <cellStyle name="Comma 7 2 6 2" xfId="22667"/>
    <cellStyle name="Comma 7 2 6 20" xfId="22668"/>
    <cellStyle name="Comma 7 2 6 21" xfId="22669"/>
    <cellStyle name="Comma 7 2 6 22" xfId="22670"/>
    <cellStyle name="Comma 7 2 6 3" xfId="22671"/>
    <cellStyle name="Comma 7 2 6 4" xfId="22672"/>
    <cellStyle name="Comma 7 2 6 5" xfId="22673"/>
    <cellStyle name="Comma 7 2 6 6" xfId="22674"/>
    <cellStyle name="Comma 7 2 6 7" xfId="22675"/>
    <cellStyle name="Comma 7 2 6 8" xfId="22676"/>
    <cellStyle name="Comma 7 2 6 9" xfId="22677"/>
    <cellStyle name="Comma 7 2 7" xfId="22678"/>
    <cellStyle name="Comma 7 2 7 10" xfId="22679"/>
    <cellStyle name="Comma 7 2 7 11" xfId="22680"/>
    <cellStyle name="Comma 7 2 7 12" xfId="22681"/>
    <cellStyle name="Comma 7 2 7 13" xfId="22682"/>
    <cellStyle name="Comma 7 2 7 14" xfId="22683"/>
    <cellStyle name="Comma 7 2 7 15" xfId="22684"/>
    <cellStyle name="Comma 7 2 7 16" xfId="22685"/>
    <cellStyle name="Comma 7 2 7 17" xfId="22686"/>
    <cellStyle name="Comma 7 2 7 18" xfId="22687"/>
    <cellStyle name="Comma 7 2 7 19" xfId="22688"/>
    <cellStyle name="Comma 7 2 7 2" xfId="22689"/>
    <cellStyle name="Comma 7 2 7 20" xfId="22690"/>
    <cellStyle name="Comma 7 2 7 21" xfId="22691"/>
    <cellStyle name="Comma 7 2 7 22" xfId="22692"/>
    <cellStyle name="Comma 7 2 7 3" xfId="22693"/>
    <cellStyle name="Comma 7 2 7 4" xfId="22694"/>
    <cellStyle name="Comma 7 2 7 5" xfId="22695"/>
    <cellStyle name="Comma 7 2 7 6" xfId="22696"/>
    <cellStyle name="Comma 7 2 7 7" xfId="22697"/>
    <cellStyle name="Comma 7 2 7 8" xfId="22698"/>
    <cellStyle name="Comma 7 2 7 9" xfId="22699"/>
    <cellStyle name="Comma 7 2 8" xfId="22700"/>
    <cellStyle name="Comma 7 2 8 10" xfId="22701"/>
    <cellStyle name="Comma 7 2 8 11" xfId="22702"/>
    <cellStyle name="Comma 7 2 8 12" xfId="22703"/>
    <cellStyle name="Comma 7 2 8 13" xfId="22704"/>
    <cellStyle name="Comma 7 2 8 14" xfId="22705"/>
    <cellStyle name="Comma 7 2 8 15" xfId="22706"/>
    <cellStyle name="Comma 7 2 8 16" xfId="22707"/>
    <cellStyle name="Comma 7 2 8 17" xfId="22708"/>
    <cellStyle name="Comma 7 2 8 18" xfId="22709"/>
    <cellStyle name="Comma 7 2 8 19" xfId="22710"/>
    <cellStyle name="Comma 7 2 8 2" xfId="22711"/>
    <cellStyle name="Comma 7 2 8 20" xfId="22712"/>
    <cellStyle name="Comma 7 2 8 21" xfId="22713"/>
    <cellStyle name="Comma 7 2 8 22" xfId="22714"/>
    <cellStyle name="Comma 7 2 8 3" xfId="22715"/>
    <cellStyle name="Comma 7 2 8 4" xfId="22716"/>
    <cellStyle name="Comma 7 2 8 5" xfId="22717"/>
    <cellStyle name="Comma 7 2 8 6" xfId="22718"/>
    <cellStyle name="Comma 7 2 8 7" xfId="22719"/>
    <cellStyle name="Comma 7 2 8 8" xfId="22720"/>
    <cellStyle name="Comma 7 2 8 9" xfId="22721"/>
    <cellStyle name="Comma 7 2 9" xfId="22722"/>
    <cellStyle name="Comma 7 2 9 10" xfId="22723"/>
    <cellStyle name="Comma 7 2 9 11" xfId="22724"/>
    <cellStyle name="Comma 7 2 9 12" xfId="22725"/>
    <cellStyle name="Comma 7 2 9 13" xfId="22726"/>
    <cellStyle name="Comma 7 2 9 14" xfId="22727"/>
    <cellStyle name="Comma 7 2 9 15" xfId="22728"/>
    <cellStyle name="Comma 7 2 9 16" xfId="22729"/>
    <cellStyle name="Comma 7 2 9 17" xfId="22730"/>
    <cellStyle name="Comma 7 2 9 18" xfId="22731"/>
    <cellStyle name="Comma 7 2 9 19" xfId="22732"/>
    <cellStyle name="Comma 7 2 9 2" xfId="22733"/>
    <cellStyle name="Comma 7 2 9 20" xfId="22734"/>
    <cellStyle name="Comma 7 2 9 21" xfId="22735"/>
    <cellStyle name="Comma 7 2 9 22" xfId="22736"/>
    <cellStyle name="Comma 7 2 9 3" xfId="22737"/>
    <cellStyle name="Comma 7 2 9 4" xfId="22738"/>
    <cellStyle name="Comma 7 2 9 5" xfId="22739"/>
    <cellStyle name="Comma 7 2 9 6" xfId="22740"/>
    <cellStyle name="Comma 7 2 9 7" xfId="22741"/>
    <cellStyle name="Comma 7 2 9 8" xfId="22742"/>
    <cellStyle name="Comma 7 2 9 9" xfId="22743"/>
    <cellStyle name="Comma 7 20" xfId="22744"/>
    <cellStyle name="Comma 7 21" xfId="22745"/>
    <cellStyle name="Comma 7 22" xfId="22746"/>
    <cellStyle name="Comma 7 23" xfId="22747"/>
    <cellStyle name="Comma 7 24" xfId="22748"/>
    <cellStyle name="Comma 7 25" xfId="22749"/>
    <cellStyle name="Comma 7 26" xfId="22750"/>
    <cellStyle name="Comma 7 27" xfId="22751"/>
    <cellStyle name="Comma 7 28" xfId="22752"/>
    <cellStyle name="Comma 7 29" xfId="22753"/>
    <cellStyle name="Comma 7 3" xfId="22754"/>
    <cellStyle name="Comma 7 3 10" xfId="22755"/>
    <cellStyle name="Comma 7 3 10 10" xfId="22756"/>
    <cellStyle name="Comma 7 3 10 11" xfId="22757"/>
    <cellStyle name="Comma 7 3 10 12" xfId="22758"/>
    <cellStyle name="Comma 7 3 10 13" xfId="22759"/>
    <cellStyle name="Comma 7 3 10 14" xfId="22760"/>
    <cellStyle name="Comma 7 3 10 15" xfId="22761"/>
    <cellStyle name="Comma 7 3 10 16" xfId="22762"/>
    <cellStyle name="Comma 7 3 10 17" xfId="22763"/>
    <cellStyle name="Comma 7 3 10 18" xfId="22764"/>
    <cellStyle name="Comma 7 3 10 19" xfId="22765"/>
    <cellStyle name="Comma 7 3 10 2" xfId="22766"/>
    <cellStyle name="Comma 7 3 10 20" xfId="22767"/>
    <cellStyle name="Comma 7 3 10 21" xfId="22768"/>
    <cellStyle name="Comma 7 3 10 22" xfId="22769"/>
    <cellStyle name="Comma 7 3 10 3" xfId="22770"/>
    <cellStyle name="Comma 7 3 10 4" xfId="22771"/>
    <cellStyle name="Comma 7 3 10 5" xfId="22772"/>
    <cellStyle name="Comma 7 3 10 6" xfId="22773"/>
    <cellStyle name="Comma 7 3 10 7" xfId="22774"/>
    <cellStyle name="Comma 7 3 10 8" xfId="22775"/>
    <cellStyle name="Comma 7 3 10 9" xfId="22776"/>
    <cellStyle name="Comma 7 3 11" xfId="22777"/>
    <cellStyle name="Comma 7 3 11 10" xfId="22778"/>
    <cellStyle name="Comma 7 3 11 11" xfId="22779"/>
    <cellStyle name="Comma 7 3 11 12" xfId="22780"/>
    <cellStyle name="Comma 7 3 11 13" xfId="22781"/>
    <cellStyle name="Comma 7 3 11 14" xfId="22782"/>
    <cellStyle name="Comma 7 3 11 15" xfId="22783"/>
    <cellStyle name="Comma 7 3 11 16" xfId="22784"/>
    <cellStyle name="Comma 7 3 11 17" xfId="22785"/>
    <cellStyle name="Comma 7 3 11 18" xfId="22786"/>
    <cellStyle name="Comma 7 3 11 19" xfId="22787"/>
    <cellStyle name="Comma 7 3 11 2" xfId="22788"/>
    <cellStyle name="Comma 7 3 11 20" xfId="22789"/>
    <cellStyle name="Comma 7 3 11 21" xfId="22790"/>
    <cellStyle name="Comma 7 3 11 22" xfId="22791"/>
    <cellStyle name="Comma 7 3 11 3" xfId="22792"/>
    <cellStyle name="Comma 7 3 11 4" xfId="22793"/>
    <cellStyle name="Comma 7 3 11 5" xfId="22794"/>
    <cellStyle name="Comma 7 3 11 6" xfId="22795"/>
    <cellStyle name="Comma 7 3 11 7" xfId="22796"/>
    <cellStyle name="Comma 7 3 11 8" xfId="22797"/>
    <cellStyle name="Comma 7 3 11 9" xfId="22798"/>
    <cellStyle name="Comma 7 3 12" xfId="22799"/>
    <cellStyle name="Comma 7 3 12 10" xfId="22800"/>
    <cellStyle name="Comma 7 3 12 11" xfId="22801"/>
    <cellStyle name="Comma 7 3 12 12" xfId="22802"/>
    <cellStyle name="Comma 7 3 12 13" xfId="22803"/>
    <cellStyle name="Comma 7 3 12 14" xfId="22804"/>
    <cellStyle name="Comma 7 3 12 15" xfId="22805"/>
    <cellStyle name="Comma 7 3 12 16" xfId="22806"/>
    <cellStyle name="Comma 7 3 12 17" xfId="22807"/>
    <cellStyle name="Comma 7 3 12 18" xfId="22808"/>
    <cellStyle name="Comma 7 3 12 19" xfId="22809"/>
    <cellStyle name="Comma 7 3 12 2" xfId="22810"/>
    <cellStyle name="Comma 7 3 12 20" xfId="22811"/>
    <cellStyle name="Comma 7 3 12 21" xfId="22812"/>
    <cellStyle name="Comma 7 3 12 22" xfId="22813"/>
    <cellStyle name="Comma 7 3 12 3" xfId="22814"/>
    <cellStyle name="Comma 7 3 12 4" xfId="22815"/>
    <cellStyle name="Comma 7 3 12 5" xfId="22816"/>
    <cellStyle name="Comma 7 3 12 6" xfId="22817"/>
    <cellStyle name="Comma 7 3 12 7" xfId="22818"/>
    <cellStyle name="Comma 7 3 12 8" xfId="22819"/>
    <cellStyle name="Comma 7 3 12 9" xfId="22820"/>
    <cellStyle name="Comma 7 3 13" xfId="22821"/>
    <cellStyle name="Comma 7 3 14" xfId="22822"/>
    <cellStyle name="Comma 7 3 15" xfId="22823"/>
    <cellStyle name="Comma 7 3 16" xfId="22824"/>
    <cellStyle name="Comma 7 3 17" xfId="22825"/>
    <cellStyle name="Comma 7 3 18" xfId="22826"/>
    <cellStyle name="Comma 7 3 19" xfId="22827"/>
    <cellStyle name="Comma 7 3 2" xfId="22828"/>
    <cellStyle name="Comma 7 3 2 10" xfId="22829"/>
    <cellStyle name="Comma 7 3 2 11" xfId="22830"/>
    <cellStyle name="Comma 7 3 2 12" xfId="22831"/>
    <cellStyle name="Comma 7 3 2 13" xfId="22832"/>
    <cellStyle name="Comma 7 3 2 14" xfId="22833"/>
    <cellStyle name="Comma 7 3 2 15" xfId="22834"/>
    <cellStyle name="Comma 7 3 2 16" xfId="22835"/>
    <cellStyle name="Comma 7 3 2 17" xfId="22836"/>
    <cellStyle name="Comma 7 3 2 18" xfId="22837"/>
    <cellStyle name="Comma 7 3 2 19" xfId="22838"/>
    <cellStyle name="Comma 7 3 2 2" xfId="22839"/>
    <cellStyle name="Comma 7 3 2 20" xfId="22840"/>
    <cellStyle name="Comma 7 3 2 21" xfId="22841"/>
    <cellStyle name="Comma 7 3 2 22" xfId="22842"/>
    <cellStyle name="Comma 7 3 2 3" xfId="22843"/>
    <cellStyle name="Comma 7 3 2 4" xfId="22844"/>
    <cellStyle name="Comma 7 3 2 5" xfId="22845"/>
    <cellStyle name="Comma 7 3 2 6" xfId="22846"/>
    <cellStyle name="Comma 7 3 2 7" xfId="22847"/>
    <cellStyle name="Comma 7 3 2 8" xfId="22848"/>
    <cellStyle name="Comma 7 3 2 9" xfId="22849"/>
    <cellStyle name="Comma 7 3 20" xfId="22850"/>
    <cellStyle name="Comma 7 3 21" xfId="22851"/>
    <cellStyle name="Comma 7 3 22" xfId="22852"/>
    <cellStyle name="Comma 7 3 23" xfId="22853"/>
    <cellStyle name="Comma 7 3 24" xfId="22854"/>
    <cellStyle name="Comma 7 3 25" xfId="22855"/>
    <cellStyle name="Comma 7 3 26" xfId="22856"/>
    <cellStyle name="Comma 7 3 27" xfId="22857"/>
    <cellStyle name="Comma 7 3 28" xfId="22858"/>
    <cellStyle name="Comma 7 3 29" xfId="22859"/>
    <cellStyle name="Comma 7 3 3" xfId="22860"/>
    <cellStyle name="Comma 7 3 3 10" xfId="22861"/>
    <cellStyle name="Comma 7 3 3 11" xfId="22862"/>
    <cellStyle name="Comma 7 3 3 12" xfId="22863"/>
    <cellStyle name="Comma 7 3 3 13" xfId="22864"/>
    <cellStyle name="Comma 7 3 3 14" xfId="22865"/>
    <cellStyle name="Comma 7 3 3 15" xfId="22866"/>
    <cellStyle name="Comma 7 3 3 16" xfId="22867"/>
    <cellStyle name="Comma 7 3 3 17" xfId="22868"/>
    <cellStyle name="Comma 7 3 3 18" xfId="22869"/>
    <cellStyle name="Comma 7 3 3 19" xfId="22870"/>
    <cellStyle name="Comma 7 3 3 2" xfId="22871"/>
    <cellStyle name="Comma 7 3 3 20" xfId="22872"/>
    <cellStyle name="Comma 7 3 3 21" xfId="22873"/>
    <cellStyle name="Comma 7 3 3 22" xfId="22874"/>
    <cellStyle name="Comma 7 3 3 3" xfId="22875"/>
    <cellStyle name="Comma 7 3 3 4" xfId="22876"/>
    <cellStyle name="Comma 7 3 3 5" xfId="22877"/>
    <cellStyle name="Comma 7 3 3 6" xfId="22878"/>
    <cellStyle name="Comma 7 3 3 7" xfId="22879"/>
    <cellStyle name="Comma 7 3 3 8" xfId="22880"/>
    <cellStyle name="Comma 7 3 3 9" xfId="22881"/>
    <cellStyle name="Comma 7 3 30" xfId="22882"/>
    <cellStyle name="Comma 7 3 31" xfId="22883"/>
    <cellStyle name="Comma 7 3 32" xfId="22884"/>
    <cellStyle name="Comma 7 3 33" xfId="22885"/>
    <cellStyle name="Comma 7 3 4" xfId="22886"/>
    <cellStyle name="Comma 7 3 4 10" xfId="22887"/>
    <cellStyle name="Comma 7 3 4 11" xfId="22888"/>
    <cellStyle name="Comma 7 3 4 12" xfId="22889"/>
    <cellStyle name="Comma 7 3 4 13" xfId="22890"/>
    <cellStyle name="Comma 7 3 4 14" xfId="22891"/>
    <cellStyle name="Comma 7 3 4 15" xfId="22892"/>
    <cellStyle name="Comma 7 3 4 16" xfId="22893"/>
    <cellStyle name="Comma 7 3 4 17" xfId="22894"/>
    <cellStyle name="Comma 7 3 4 18" xfId="22895"/>
    <cellStyle name="Comma 7 3 4 19" xfId="22896"/>
    <cellStyle name="Comma 7 3 4 2" xfId="22897"/>
    <cellStyle name="Comma 7 3 4 20" xfId="22898"/>
    <cellStyle name="Comma 7 3 4 21" xfId="22899"/>
    <cellStyle name="Comma 7 3 4 22" xfId="22900"/>
    <cellStyle name="Comma 7 3 4 3" xfId="22901"/>
    <cellStyle name="Comma 7 3 4 4" xfId="22902"/>
    <cellStyle name="Comma 7 3 4 5" xfId="22903"/>
    <cellStyle name="Comma 7 3 4 6" xfId="22904"/>
    <cellStyle name="Comma 7 3 4 7" xfId="22905"/>
    <cellStyle name="Comma 7 3 4 8" xfId="22906"/>
    <cellStyle name="Comma 7 3 4 9" xfId="22907"/>
    <cellStyle name="Comma 7 3 5" xfId="22908"/>
    <cellStyle name="Comma 7 3 5 10" xfId="22909"/>
    <cellStyle name="Comma 7 3 5 11" xfId="22910"/>
    <cellStyle name="Comma 7 3 5 12" xfId="22911"/>
    <cellStyle name="Comma 7 3 5 13" xfId="22912"/>
    <cellStyle name="Comma 7 3 5 14" xfId="22913"/>
    <cellStyle name="Comma 7 3 5 15" xfId="22914"/>
    <cellStyle name="Comma 7 3 5 16" xfId="22915"/>
    <cellStyle name="Comma 7 3 5 17" xfId="22916"/>
    <cellStyle name="Comma 7 3 5 18" xfId="22917"/>
    <cellStyle name="Comma 7 3 5 19" xfId="22918"/>
    <cellStyle name="Comma 7 3 5 2" xfId="22919"/>
    <cellStyle name="Comma 7 3 5 20" xfId="22920"/>
    <cellStyle name="Comma 7 3 5 21" xfId="22921"/>
    <cellStyle name="Comma 7 3 5 22" xfId="22922"/>
    <cellStyle name="Comma 7 3 5 3" xfId="22923"/>
    <cellStyle name="Comma 7 3 5 4" xfId="22924"/>
    <cellStyle name="Comma 7 3 5 5" xfId="22925"/>
    <cellStyle name="Comma 7 3 5 6" xfId="22926"/>
    <cellStyle name="Comma 7 3 5 7" xfId="22927"/>
    <cellStyle name="Comma 7 3 5 8" xfId="22928"/>
    <cellStyle name="Comma 7 3 5 9" xfId="22929"/>
    <cellStyle name="Comma 7 3 6" xfId="22930"/>
    <cellStyle name="Comma 7 3 6 10" xfId="22931"/>
    <cellStyle name="Comma 7 3 6 11" xfId="22932"/>
    <cellStyle name="Comma 7 3 6 12" xfId="22933"/>
    <cellStyle name="Comma 7 3 6 13" xfId="22934"/>
    <cellStyle name="Comma 7 3 6 14" xfId="22935"/>
    <cellStyle name="Comma 7 3 6 15" xfId="22936"/>
    <cellStyle name="Comma 7 3 6 16" xfId="22937"/>
    <cellStyle name="Comma 7 3 6 17" xfId="22938"/>
    <cellStyle name="Comma 7 3 6 18" xfId="22939"/>
    <cellStyle name="Comma 7 3 6 19" xfId="22940"/>
    <cellStyle name="Comma 7 3 6 2" xfId="22941"/>
    <cellStyle name="Comma 7 3 6 20" xfId="22942"/>
    <cellStyle name="Comma 7 3 6 21" xfId="22943"/>
    <cellStyle name="Comma 7 3 6 22" xfId="22944"/>
    <cellStyle name="Comma 7 3 6 3" xfId="22945"/>
    <cellStyle name="Comma 7 3 6 4" xfId="22946"/>
    <cellStyle name="Comma 7 3 6 5" xfId="22947"/>
    <cellStyle name="Comma 7 3 6 6" xfId="22948"/>
    <cellStyle name="Comma 7 3 6 7" xfId="22949"/>
    <cellStyle name="Comma 7 3 6 8" xfId="22950"/>
    <cellStyle name="Comma 7 3 6 9" xfId="22951"/>
    <cellStyle name="Comma 7 3 7" xfId="22952"/>
    <cellStyle name="Comma 7 3 7 10" xfId="22953"/>
    <cellStyle name="Comma 7 3 7 11" xfId="22954"/>
    <cellStyle name="Comma 7 3 7 12" xfId="22955"/>
    <cellStyle name="Comma 7 3 7 13" xfId="22956"/>
    <cellStyle name="Comma 7 3 7 14" xfId="22957"/>
    <cellStyle name="Comma 7 3 7 15" xfId="22958"/>
    <cellStyle name="Comma 7 3 7 16" xfId="22959"/>
    <cellStyle name="Comma 7 3 7 17" xfId="22960"/>
    <cellStyle name="Comma 7 3 7 18" xfId="22961"/>
    <cellStyle name="Comma 7 3 7 19" xfId="22962"/>
    <cellStyle name="Comma 7 3 7 2" xfId="22963"/>
    <cellStyle name="Comma 7 3 7 20" xfId="22964"/>
    <cellStyle name="Comma 7 3 7 21" xfId="22965"/>
    <cellStyle name="Comma 7 3 7 22" xfId="22966"/>
    <cellStyle name="Comma 7 3 7 3" xfId="22967"/>
    <cellStyle name="Comma 7 3 7 4" xfId="22968"/>
    <cellStyle name="Comma 7 3 7 5" xfId="22969"/>
    <cellStyle name="Comma 7 3 7 6" xfId="22970"/>
    <cellStyle name="Comma 7 3 7 7" xfId="22971"/>
    <cellStyle name="Comma 7 3 7 8" xfId="22972"/>
    <cellStyle name="Comma 7 3 7 9" xfId="22973"/>
    <cellStyle name="Comma 7 3 8" xfId="22974"/>
    <cellStyle name="Comma 7 3 8 10" xfId="22975"/>
    <cellStyle name="Comma 7 3 8 11" xfId="22976"/>
    <cellStyle name="Comma 7 3 8 12" xfId="22977"/>
    <cellStyle name="Comma 7 3 8 13" xfId="22978"/>
    <cellStyle name="Comma 7 3 8 14" xfId="22979"/>
    <cellStyle name="Comma 7 3 8 15" xfId="22980"/>
    <cellStyle name="Comma 7 3 8 16" xfId="22981"/>
    <cellStyle name="Comma 7 3 8 17" xfId="22982"/>
    <cellStyle name="Comma 7 3 8 18" xfId="22983"/>
    <cellStyle name="Comma 7 3 8 19" xfId="22984"/>
    <cellStyle name="Comma 7 3 8 2" xfId="22985"/>
    <cellStyle name="Comma 7 3 8 20" xfId="22986"/>
    <cellStyle name="Comma 7 3 8 21" xfId="22987"/>
    <cellStyle name="Comma 7 3 8 22" xfId="22988"/>
    <cellStyle name="Comma 7 3 8 3" xfId="22989"/>
    <cellStyle name="Comma 7 3 8 4" xfId="22990"/>
    <cellStyle name="Comma 7 3 8 5" xfId="22991"/>
    <cellStyle name="Comma 7 3 8 6" xfId="22992"/>
    <cellStyle name="Comma 7 3 8 7" xfId="22993"/>
    <cellStyle name="Comma 7 3 8 8" xfId="22994"/>
    <cellStyle name="Comma 7 3 8 9" xfId="22995"/>
    <cellStyle name="Comma 7 3 9" xfId="22996"/>
    <cellStyle name="Comma 7 3 9 10" xfId="22997"/>
    <cellStyle name="Comma 7 3 9 11" xfId="22998"/>
    <cellStyle name="Comma 7 3 9 12" xfId="22999"/>
    <cellStyle name="Comma 7 3 9 13" xfId="23000"/>
    <cellStyle name="Comma 7 3 9 14" xfId="23001"/>
    <cellStyle name="Comma 7 3 9 15" xfId="23002"/>
    <cellStyle name="Comma 7 3 9 16" xfId="23003"/>
    <cellStyle name="Comma 7 3 9 17" xfId="23004"/>
    <cellStyle name="Comma 7 3 9 18" xfId="23005"/>
    <cellStyle name="Comma 7 3 9 19" xfId="23006"/>
    <cellStyle name="Comma 7 3 9 2" xfId="23007"/>
    <cellStyle name="Comma 7 3 9 20" xfId="23008"/>
    <cellStyle name="Comma 7 3 9 21" xfId="23009"/>
    <cellStyle name="Comma 7 3 9 22" xfId="23010"/>
    <cellStyle name="Comma 7 3 9 3" xfId="23011"/>
    <cellStyle name="Comma 7 3 9 4" xfId="23012"/>
    <cellStyle name="Comma 7 3 9 5" xfId="23013"/>
    <cellStyle name="Comma 7 3 9 6" xfId="23014"/>
    <cellStyle name="Comma 7 3 9 7" xfId="23015"/>
    <cellStyle name="Comma 7 3 9 8" xfId="23016"/>
    <cellStyle name="Comma 7 3 9 9" xfId="23017"/>
    <cellStyle name="Comma 7 30" xfId="23018"/>
    <cellStyle name="Comma 7 31" xfId="23019"/>
    <cellStyle name="Comma 7 32" xfId="23020"/>
    <cellStyle name="Comma 7 33" xfId="23021"/>
    <cellStyle name="Comma 7 34" xfId="23022"/>
    <cellStyle name="Comma 7 35" xfId="23023"/>
    <cellStyle name="Comma 7 36" xfId="23024"/>
    <cellStyle name="Comma 7 37" xfId="23025"/>
    <cellStyle name="Comma 7 38" xfId="23026"/>
    <cellStyle name="Comma 7 39" xfId="23027"/>
    <cellStyle name="Comma 7 4" xfId="23028"/>
    <cellStyle name="Comma 7 4 10" xfId="23029"/>
    <cellStyle name="Comma 7 4 10 10" xfId="23030"/>
    <cellStyle name="Comma 7 4 10 11" xfId="23031"/>
    <cellStyle name="Comma 7 4 10 12" xfId="23032"/>
    <cellStyle name="Comma 7 4 10 13" xfId="23033"/>
    <cellStyle name="Comma 7 4 10 14" xfId="23034"/>
    <cellStyle name="Comma 7 4 10 15" xfId="23035"/>
    <cellStyle name="Comma 7 4 10 16" xfId="23036"/>
    <cellStyle name="Comma 7 4 10 17" xfId="23037"/>
    <cellStyle name="Comma 7 4 10 18" xfId="23038"/>
    <cellStyle name="Comma 7 4 10 19" xfId="23039"/>
    <cellStyle name="Comma 7 4 10 2" xfId="23040"/>
    <cellStyle name="Comma 7 4 10 20" xfId="23041"/>
    <cellStyle name="Comma 7 4 10 21" xfId="23042"/>
    <cellStyle name="Comma 7 4 10 22" xfId="23043"/>
    <cellStyle name="Comma 7 4 10 3" xfId="23044"/>
    <cellStyle name="Comma 7 4 10 4" xfId="23045"/>
    <cellStyle name="Comma 7 4 10 5" xfId="23046"/>
    <cellStyle name="Comma 7 4 10 6" xfId="23047"/>
    <cellStyle name="Comma 7 4 10 7" xfId="23048"/>
    <cellStyle name="Comma 7 4 10 8" xfId="23049"/>
    <cellStyle name="Comma 7 4 10 9" xfId="23050"/>
    <cellStyle name="Comma 7 4 11" xfId="23051"/>
    <cellStyle name="Comma 7 4 11 10" xfId="23052"/>
    <cellStyle name="Comma 7 4 11 11" xfId="23053"/>
    <cellStyle name="Comma 7 4 11 12" xfId="23054"/>
    <cellStyle name="Comma 7 4 11 13" xfId="23055"/>
    <cellStyle name="Comma 7 4 11 14" xfId="23056"/>
    <cellStyle name="Comma 7 4 11 15" xfId="23057"/>
    <cellStyle name="Comma 7 4 11 16" xfId="23058"/>
    <cellStyle name="Comma 7 4 11 17" xfId="23059"/>
    <cellStyle name="Comma 7 4 11 18" xfId="23060"/>
    <cellStyle name="Comma 7 4 11 19" xfId="23061"/>
    <cellStyle name="Comma 7 4 11 2" xfId="23062"/>
    <cellStyle name="Comma 7 4 11 20" xfId="23063"/>
    <cellStyle name="Comma 7 4 11 21" xfId="23064"/>
    <cellStyle name="Comma 7 4 11 22" xfId="23065"/>
    <cellStyle name="Comma 7 4 11 3" xfId="23066"/>
    <cellStyle name="Comma 7 4 11 4" xfId="23067"/>
    <cellStyle name="Comma 7 4 11 5" xfId="23068"/>
    <cellStyle name="Comma 7 4 11 6" xfId="23069"/>
    <cellStyle name="Comma 7 4 11 7" xfId="23070"/>
    <cellStyle name="Comma 7 4 11 8" xfId="23071"/>
    <cellStyle name="Comma 7 4 11 9" xfId="23072"/>
    <cellStyle name="Comma 7 4 12" xfId="23073"/>
    <cellStyle name="Comma 7 4 12 10" xfId="23074"/>
    <cellStyle name="Comma 7 4 12 11" xfId="23075"/>
    <cellStyle name="Comma 7 4 12 12" xfId="23076"/>
    <cellStyle name="Comma 7 4 12 13" xfId="23077"/>
    <cellStyle name="Comma 7 4 12 14" xfId="23078"/>
    <cellStyle name="Comma 7 4 12 15" xfId="23079"/>
    <cellStyle name="Comma 7 4 12 16" xfId="23080"/>
    <cellStyle name="Comma 7 4 12 17" xfId="23081"/>
    <cellStyle name="Comma 7 4 12 18" xfId="23082"/>
    <cellStyle name="Comma 7 4 12 19" xfId="23083"/>
    <cellStyle name="Comma 7 4 12 2" xfId="23084"/>
    <cellStyle name="Comma 7 4 12 20" xfId="23085"/>
    <cellStyle name="Comma 7 4 12 21" xfId="23086"/>
    <cellStyle name="Comma 7 4 12 22" xfId="23087"/>
    <cellStyle name="Comma 7 4 12 3" xfId="23088"/>
    <cellStyle name="Comma 7 4 12 4" xfId="23089"/>
    <cellStyle name="Comma 7 4 12 5" xfId="23090"/>
    <cellStyle name="Comma 7 4 12 6" xfId="23091"/>
    <cellStyle name="Comma 7 4 12 7" xfId="23092"/>
    <cellStyle name="Comma 7 4 12 8" xfId="23093"/>
    <cellStyle name="Comma 7 4 12 9" xfId="23094"/>
    <cellStyle name="Comma 7 4 13" xfId="23095"/>
    <cellStyle name="Comma 7 4 14" xfId="23096"/>
    <cellStyle name="Comma 7 4 15" xfId="23097"/>
    <cellStyle name="Comma 7 4 16" xfId="23098"/>
    <cellStyle name="Comma 7 4 17" xfId="23099"/>
    <cellStyle name="Comma 7 4 18" xfId="23100"/>
    <cellStyle name="Comma 7 4 19" xfId="23101"/>
    <cellStyle name="Comma 7 4 2" xfId="23102"/>
    <cellStyle name="Comma 7 4 2 10" xfId="23103"/>
    <cellStyle name="Comma 7 4 2 11" xfId="23104"/>
    <cellStyle name="Comma 7 4 2 12" xfId="23105"/>
    <cellStyle name="Comma 7 4 2 13" xfId="23106"/>
    <cellStyle name="Comma 7 4 2 14" xfId="23107"/>
    <cellStyle name="Comma 7 4 2 15" xfId="23108"/>
    <cellStyle name="Comma 7 4 2 16" xfId="23109"/>
    <cellStyle name="Comma 7 4 2 17" xfId="23110"/>
    <cellStyle name="Comma 7 4 2 18" xfId="23111"/>
    <cellStyle name="Comma 7 4 2 19" xfId="23112"/>
    <cellStyle name="Comma 7 4 2 2" xfId="23113"/>
    <cellStyle name="Comma 7 4 2 20" xfId="23114"/>
    <cellStyle name="Comma 7 4 2 21" xfId="23115"/>
    <cellStyle name="Comma 7 4 2 22" xfId="23116"/>
    <cellStyle name="Comma 7 4 2 3" xfId="23117"/>
    <cellStyle name="Comma 7 4 2 4" xfId="23118"/>
    <cellStyle name="Comma 7 4 2 5" xfId="23119"/>
    <cellStyle name="Comma 7 4 2 6" xfId="23120"/>
    <cellStyle name="Comma 7 4 2 7" xfId="23121"/>
    <cellStyle name="Comma 7 4 2 8" xfId="23122"/>
    <cellStyle name="Comma 7 4 2 9" xfId="23123"/>
    <cellStyle name="Comma 7 4 20" xfId="23124"/>
    <cellStyle name="Comma 7 4 21" xfId="23125"/>
    <cellStyle name="Comma 7 4 22" xfId="23126"/>
    <cellStyle name="Comma 7 4 23" xfId="23127"/>
    <cellStyle name="Comma 7 4 24" xfId="23128"/>
    <cellStyle name="Comma 7 4 25" xfId="23129"/>
    <cellStyle name="Comma 7 4 26" xfId="23130"/>
    <cellStyle name="Comma 7 4 27" xfId="23131"/>
    <cellStyle name="Comma 7 4 28" xfId="23132"/>
    <cellStyle name="Comma 7 4 29" xfId="23133"/>
    <cellStyle name="Comma 7 4 3" xfId="23134"/>
    <cellStyle name="Comma 7 4 3 10" xfId="23135"/>
    <cellStyle name="Comma 7 4 3 11" xfId="23136"/>
    <cellStyle name="Comma 7 4 3 12" xfId="23137"/>
    <cellStyle name="Comma 7 4 3 13" xfId="23138"/>
    <cellStyle name="Comma 7 4 3 14" xfId="23139"/>
    <cellStyle name="Comma 7 4 3 15" xfId="23140"/>
    <cellStyle name="Comma 7 4 3 16" xfId="23141"/>
    <cellStyle name="Comma 7 4 3 17" xfId="23142"/>
    <cellStyle name="Comma 7 4 3 18" xfId="23143"/>
    <cellStyle name="Comma 7 4 3 19" xfId="23144"/>
    <cellStyle name="Comma 7 4 3 2" xfId="23145"/>
    <cellStyle name="Comma 7 4 3 20" xfId="23146"/>
    <cellStyle name="Comma 7 4 3 21" xfId="23147"/>
    <cellStyle name="Comma 7 4 3 22" xfId="23148"/>
    <cellStyle name="Comma 7 4 3 3" xfId="23149"/>
    <cellStyle name="Comma 7 4 3 4" xfId="23150"/>
    <cellStyle name="Comma 7 4 3 5" xfId="23151"/>
    <cellStyle name="Comma 7 4 3 6" xfId="23152"/>
    <cellStyle name="Comma 7 4 3 7" xfId="23153"/>
    <cellStyle name="Comma 7 4 3 8" xfId="23154"/>
    <cellStyle name="Comma 7 4 3 9" xfId="23155"/>
    <cellStyle name="Comma 7 4 30" xfId="23156"/>
    <cellStyle name="Comma 7 4 31" xfId="23157"/>
    <cellStyle name="Comma 7 4 32" xfId="23158"/>
    <cellStyle name="Comma 7 4 33" xfId="23159"/>
    <cellStyle name="Comma 7 4 4" xfId="23160"/>
    <cellStyle name="Comma 7 4 4 10" xfId="23161"/>
    <cellStyle name="Comma 7 4 4 11" xfId="23162"/>
    <cellStyle name="Comma 7 4 4 12" xfId="23163"/>
    <cellStyle name="Comma 7 4 4 13" xfId="23164"/>
    <cellStyle name="Comma 7 4 4 14" xfId="23165"/>
    <cellStyle name="Comma 7 4 4 15" xfId="23166"/>
    <cellStyle name="Comma 7 4 4 16" xfId="23167"/>
    <cellStyle name="Comma 7 4 4 17" xfId="23168"/>
    <cellStyle name="Comma 7 4 4 18" xfId="23169"/>
    <cellStyle name="Comma 7 4 4 19" xfId="23170"/>
    <cellStyle name="Comma 7 4 4 2" xfId="23171"/>
    <cellStyle name="Comma 7 4 4 20" xfId="23172"/>
    <cellStyle name="Comma 7 4 4 21" xfId="23173"/>
    <cellStyle name="Comma 7 4 4 22" xfId="23174"/>
    <cellStyle name="Comma 7 4 4 3" xfId="23175"/>
    <cellStyle name="Comma 7 4 4 4" xfId="23176"/>
    <cellStyle name="Comma 7 4 4 5" xfId="23177"/>
    <cellStyle name="Comma 7 4 4 6" xfId="23178"/>
    <cellStyle name="Comma 7 4 4 7" xfId="23179"/>
    <cellStyle name="Comma 7 4 4 8" xfId="23180"/>
    <cellStyle name="Comma 7 4 4 9" xfId="23181"/>
    <cellStyle name="Comma 7 4 5" xfId="23182"/>
    <cellStyle name="Comma 7 4 5 10" xfId="23183"/>
    <cellStyle name="Comma 7 4 5 11" xfId="23184"/>
    <cellStyle name="Comma 7 4 5 12" xfId="23185"/>
    <cellStyle name="Comma 7 4 5 13" xfId="23186"/>
    <cellStyle name="Comma 7 4 5 14" xfId="23187"/>
    <cellStyle name="Comma 7 4 5 15" xfId="23188"/>
    <cellStyle name="Comma 7 4 5 16" xfId="23189"/>
    <cellStyle name="Comma 7 4 5 17" xfId="23190"/>
    <cellStyle name="Comma 7 4 5 18" xfId="23191"/>
    <cellStyle name="Comma 7 4 5 19" xfId="23192"/>
    <cellStyle name="Comma 7 4 5 2" xfId="23193"/>
    <cellStyle name="Comma 7 4 5 20" xfId="23194"/>
    <cellStyle name="Comma 7 4 5 21" xfId="23195"/>
    <cellStyle name="Comma 7 4 5 22" xfId="23196"/>
    <cellStyle name="Comma 7 4 5 3" xfId="23197"/>
    <cellStyle name="Comma 7 4 5 4" xfId="23198"/>
    <cellStyle name="Comma 7 4 5 5" xfId="23199"/>
    <cellStyle name="Comma 7 4 5 6" xfId="23200"/>
    <cellStyle name="Comma 7 4 5 7" xfId="23201"/>
    <cellStyle name="Comma 7 4 5 8" xfId="23202"/>
    <cellStyle name="Comma 7 4 5 9" xfId="23203"/>
    <cellStyle name="Comma 7 4 6" xfId="23204"/>
    <cellStyle name="Comma 7 4 6 10" xfId="23205"/>
    <cellStyle name="Comma 7 4 6 11" xfId="23206"/>
    <cellStyle name="Comma 7 4 6 12" xfId="23207"/>
    <cellStyle name="Comma 7 4 6 13" xfId="23208"/>
    <cellStyle name="Comma 7 4 6 14" xfId="23209"/>
    <cellStyle name="Comma 7 4 6 15" xfId="23210"/>
    <cellStyle name="Comma 7 4 6 16" xfId="23211"/>
    <cellStyle name="Comma 7 4 6 17" xfId="23212"/>
    <cellStyle name="Comma 7 4 6 18" xfId="23213"/>
    <cellStyle name="Comma 7 4 6 19" xfId="23214"/>
    <cellStyle name="Comma 7 4 6 2" xfId="23215"/>
    <cellStyle name="Comma 7 4 6 20" xfId="23216"/>
    <cellStyle name="Comma 7 4 6 21" xfId="23217"/>
    <cellStyle name="Comma 7 4 6 22" xfId="23218"/>
    <cellStyle name="Comma 7 4 6 3" xfId="23219"/>
    <cellStyle name="Comma 7 4 6 4" xfId="23220"/>
    <cellStyle name="Comma 7 4 6 5" xfId="23221"/>
    <cellStyle name="Comma 7 4 6 6" xfId="23222"/>
    <cellStyle name="Comma 7 4 6 7" xfId="23223"/>
    <cellStyle name="Comma 7 4 6 8" xfId="23224"/>
    <cellStyle name="Comma 7 4 6 9" xfId="23225"/>
    <cellStyle name="Comma 7 4 7" xfId="23226"/>
    <cellStyle name="Comma 7 4 7 10" xfId="23227"/>
    <cellStyle name="Comma 7 4 7 11" xfId="23228"/>
    <cellStyle name="Comma 7 4 7 12" xfId="23229"/>
    <cellStyle name="Comma 7 4 7 13" xfId="23230"/>
    <cellStyle name="Comma 7 4 7 14" xfId="23231"/>
    <cellStyle name="Comma 7 4 7 15" xfId="23232"/>
    <cellStyle name="Comma 7 4 7 16" xfId="23233"/>
    <cellStyle name="Comma 7 4 7 17" xfId="23234"/>
    <cellStyle name="Comma 7 4 7 18" xfId="23235"/>
    <cellStyle name="Comma 7 4 7 19" xfId="23236"/>
    <cellStyle name="Comma 7 4 7 2" xfId="23237"/>
    <cellStyle name="Comma 7 4 7 20" xfId="23238"/>
    <cellStyle name="Comma 7 4 7 21" xfId="23239"/>
    <cellStyle name="Comma 7 4 7 22" xfId="23240"/>
    <cellStyle name="Comma 7 4 7 3" xfId="23241"/>
    <cellStyle name="Comma 7 4 7 4" xfId="23242"/>
    <cellStyle name="Comma 7 4 7 5" xfId="23243"/>
    <cellStyle name="Comma 7 4 7 6" xfId="23244"/>
    <cellStyle name="Comma 7 4 7 7" xfId="23245"/>
    <cellStyle name="Comma 7 4 7 8" xfId="23246"/>
    <cellStyle name="Comma 7 4 7 9" xfId="23247"/>
    <cellStyle name="Comma 7 4 8" xfId="23248"/>
    <cellStyle name="Comma 7 4 8 10" xfId="23249"/>
    <cellStyle name="Comma 7 4 8 11" xfId="23250"/>
    <cellStyle name="Comma 7 4 8 12" xfId="23251"/>
    <cellStyle name="Comma 7 4 8 13" xfId="23252"/>
    <cellStyle name="Comma 7 4 8 14" xfId="23253"/>
    <cellStyle name="Comma 7 4 8 15" xfId="23254"/>
    <cellStyle name="Comma 7 4 8 16" xfId="23255"/>
    <cellStyle name="Comma 7 4 8 17" xfId="23256"/>
    <cellStyle name="Comma 7 4 8 18" xfId="23257"/>
    <cellStyle name="Comma 7 4 8 19" xfId="23258"/>
    <cellStyle name="Comma 7 4 8 2" xfId="23259"/>
    <cellStyle name="Comma 7 4 8 20" xfId="23260"/>
    <cellStyle name="Comma 7 4 8 21" xfId="23261"/>
    <cellStyle name="Comma 7 4 8 22" xfId="23262"/>
    <cellStyle name="Comma 7 4 8 3" xfId="23263"/>
    <cellStyle name="Comma 7 4 8 4" xfId="23264"/>
    <cellStyle name="Comma 7 4 8 5" xfId="23265"/>
    <cellStyle name="Comma 7 4 8 6" xfId="23266"/>
    <cellStyle name="Comma 7 4 8 7" xfId="23267"/>
    <cellStyle name="Comma 7 4 8 8" xfId="23268"/>
    <cellStyle name="Comma 7 4 8 9" xfId="23269"/>
    <cellStyle name="Comma 7 4 9" xfId="23270"/>
    <cellStyle name="Comma 7 4 9 10" xfId="23271"/>
    <cellStyle name="Comma 7 4 9 11" xfId="23272"/>
    <cellStyle name="Comma 7 4 9 12" xfId="23273"/>
    <cellStyle name="Comma 7 4 9 13" xfId="23274"/>
    <cellStyle name="Comma 7 4 9 14" xfId="23275"/>
    <cellStyle name="Comma 7 4 9 15" xfId="23276"/>
    <cellStyle name="Comma 7 4 9 16" xfId="23277"/>
    <cellStyle name="Comma 7 4 9 17" xfId="23278"/>
    <cellStyle name="Comma 7 4 9 18" xfId="23279"/>
    <cellStyle name="Comma 7 4 9 19" xfId="23280"/>
    <cellStyle name="Comma 7 4 9 2" xfId="23281"/>
    <cellStyle name="Comma 7 4 9 20" xfId="23282"/>
    <cellStyle name="Comma 7 4 9 21" xfId="23283"/>
    <cellStyle name="Comma 7 4 9 22" xfId="23284"/>
    <cellStyle name="Comma 7 4 9 3" xfId="23285"/>
    <cellStyle name="Comma 7 4 9 4" xfId="23286"/>
    <cellStyle name="Comma 7 4 9 5" xfId="23287"/>
    <cellStyle name="Comma 7 4 9 6" xfId="23288"/>
    <cellStyle name="Comma 7 4 9 7" xfId="23289"/>
    <cellStyle name="Comma 7 4 9 8" xfId="23290"/>
    <cellStyle name="Comma 7 4 9 9" xfId="23291"/>
    <cellStyle name="Comma 7 5" xfId="23292"/>
    <cellStyle name="Comma 7 5 10" xfId="23293"/>
    <cellStyle name="Comma 7 5 10 10" xfId="23294"/>
    <cellStyle name="Comma 7 5 10 11" xfId="23295"/>
    <cellStyle name="Comma 7 5 10 12" xfId="23296"/>
    <cellStyle name="Comma 7 5 10 13" xfId="23297"/>
    <cellStyle name="Comma 7 5 10 14" xfId="23298"/>
    <cellStyle name="Comma 7 5 10 15" xfId="23299"/>
    <cellStyle name="Comma 7 5 10 16" xfId="23300"/>
    <cellStyle name="Comma 7 5 10 17" xfId="23301"/>
    <cellStyle name="Comma 7 5 10 18" xfId="23302"/>
    <cellStyle name="Comma 7 5 10 19" xfId="23303"/>
    <cellStyle name="Comma 7 5 10 2" xfId="23304"/>
    <cellStyle name="Comma 7 5 10 20" xfId="23305"/>
    <cellStyle name="Comma 7 5 10 21" xfId="23306"/>
    <cellStyle name="Comma 7 5 10 22" xfId="23307"/>
    <cellStyle name="Comma 7 5 10 3" xfId="23308"/>
    <cellStyle name="Comma 7 5 10 4" xfId="23309"/>
    <cellStyle name="Comma 7 5 10 5" xfId="23310"/>
    <cellStyle name="Comma 7 5 10 6" xfId="23311"/>
    <cellStyle name="Comma 7 5 10 7" xfId="23312"/>
    <cellStyle name="Comma 7 5 10 8" xfId="23313"/>
    <cellStyle name="Comma 7 5 10 9" xfId="23314"/>
    <cellStyle name="Comma 7 5 11" xfId="23315"/>
    <cellStyle name="Comma 7 5 11 10" xfId="23316"/>
    <cellStyle name="Comma 7 5 11 11" xfId="23317"/>
    <cellStyle name="Comma 7 5 11 12" xfId="23318"/>
    <cellStyle name="Comma 7 5 11 13" xfId="23319"/>
    <cellStyle name="Comma 7 5 11 14" xfId="23320"/>
    <cellStyle name="Comma 7 5 11 15" xfId="23321"/>
    <cellStyle name="Comma 7 5 11 16" xfId="23322"/>
    <cellStyle name="Comma 7 5 11 17" xfId="23323"/>
    <cellStyle name="Comma 7 5 11 18" xfId="23324"/>
    <cellStyle name="Comma 7 5 11 19" xfId="23325"/>
    <cellStyle name="Comma 7 5 11 2" xfId="23326"/>
    <cellStyle name="Comma 7 5 11 20" xfId="23327"/>
    <cellStyle name="Comma 7 5 11 21" xfId="23328"/>
    <cellStyle name="Comma 7 5 11 22" xfId="23329"/>
    <cellStyle name="Comma 7 5 11 3" xfId="23330"/>
    <cellStyle name="Comma 7 5 11 4" xfId="23331"/>
    <cellStyle name="Comma 7 5 11 5" xfId="23332"/>
    <cellStyle name="Comma 7 5 11 6" xfId="23333"/>
    <cellStyle name="Comma 7 5 11 7" xfId="23334"/>
    <cellStyle name="Comma 7 5 11 8" xfId="23335"/>
    <cellStyle name="Comma 7 5 11 9" xfId="23336"/>
    <cellStyle name="Comma 7 5 12" xfId="23337"/>
    <cellStyle name="Comma 7 5 12 10" xfId="23338"/>
    <cellStyle name="Comma 7 5 12 11" xfId="23339"/>
    <cellStyle name="Comma 7 5 12 12" xfId="23340"/>
    <cellStyle name="Comma 7 5 12 13" xfId="23341"/>
    <cellStyle name="Comma 7 5 12 14" xfId="23342"/>
    <cellStyle name="Comma 7 5 12 15" xfId="23343"/>
    <cellStyle name="Comma 7 5 12 16" xfId="23344"/>
    <cellStyle name="Comma 7 5 12 17" xfId="23345"/>
    <cellStyle name="Comma 7 5 12 18" xfId="23346"/>
    <cellStyle name="Comma 7 5 12 19" xfId="23347"/>
    <cellStyle name="Comma 7 5 12 2" xfId="23348"/>
    <cellStyle name="Comma 7 5 12 20" xfId="23349"/>
    <cellStyle name="Comma 7 5 12 21" xfId="23350"/>
    <cellStyle name="Comma 7 5 12 22" xfId="23351"/>
    <cellStyle name="Comma 7 5 12 3" xfId="23352"/>
    <cellStyle name="Comma 7 5 12 4" xfId="23353"/>
    <cellStyle name="Comma 7 5 12 5" xfId="23354"/>
    <cellStyle name="Comma 7 5 12 6" xfId="23355"/>
    <cellStyle name="Comma 7 5 12 7" xfId="23356"/>
    <cellStyle name="Comma 7 5 12 8" xfId="23357"/>
    <cellStyle name="Comma 7 5 12 9" xfId="23358"/>
    <cellStyle name="Comma 7 5 13" xfId="23359"/>
    <cellStyle name="Comma 7 5 14" xfId="23360"/>
    <cellStyle name="Comma 7 5 15" xfId="23361"/>
    <cellStyle name="Comma 7 5 16" xfId="23362"/>
    <cellStyle name="Comma 7 5 17" xfId="23363"/>
    <cellStyle name="Comma 7 5 18" xfId="23364"/>
    <cellStyle name="Comma 7 5 19" xfId="23365"/>
    <cellStyle name="Comma 7 5 2" xfId="23366"/>
    <cellStyle name="Comma 7 5 2 10" xfId="23367"/>
    <cellStyle name="Comma 7 5 2 11" xfId="23368"/>
    <cellStyle name="Comma 7 5 2 12" xfId="23369"/>
    <cellStyle name="Comma 7 5 2 13" xfId="23370"/>
    <cellStyle name="Comma 7 5 2 14" xfId="23371"/>
    <cellStyle name="Comma 7 5 2 15" xfId="23372"/>
    <cellStyle name="Comma 7 5 2 16" xfId="23373"/>
    <cellStyle name="Comma 7 5 2 17" xfId="23374"/>
    <cellStyle name="Comma 7 5 2 18" xfId="23375"/>
    <cellStyle name="Comma 7 5 2 19" xfId="23376"/>
    <cellStyle name="Comma 7 5 2 2" xfId="23377"/>
    <cellStyle name="Comma 7 5 2 20" xfId="23378"/>
    <cellStyle name="Comma 7 5 2 21" xfId="23379"/>
    <cellStyle name="Comma 7 5 2 22" xfId="23380"/>
    <cellStyle name="Comma 7 5 2 3" xfId="23381"/>
    <cellStyle name="Comma 7 5 2 4" xfId="23382"/>
    <cellStyle name="Comma 7 5 2 5" xfId="23383"/>
    <cellStyle name="Comma 7 5 2 6" xfId="23384"/>
    <cellStyle name="Comma 7 5 2 7" xfId="23385"/>
    <cellStyle name="Comma 7 5 2 8" xfId="23386"/>
    <cellStyle name="Comma 7 5 2 9" xfId="23387"/>
    <cellStyle name="Comma 7 5 20" xfId="23388"/>
    <cellStyle name="Comma 7 5 21" xfId="23389"/>
    <cellStyle name="Comma 7 5 22" xfId="23390"/>
    <cellStyle name="Comma 7 5 23" xfId="23391"/>
    <cellStyle name="Comma 7 5 24" xfId="23392"/>
    <cellStyle name="Comma 7 5 25" xfId="23393"/>
    <cellStyle name="Comma 7 5 26" xfId="23394"/>
    <cellStyle name="Comma 7 5 27" xfId="23395"/>
    <cellStyle name="Comma 7 5 28" xfId="23396"/>
    <cellStyle name="Comma 7 5 29" xfId="23397"/>
    <cellStyle name="Comma 7 5 3" xfId="23398"/>
    <cellStyle name="Comma 7 5 3 10" xfId="23399"/>
    <cellStyle name="Comma 7 5 3 11" xfId="23400"/>
    <cellStyle name="Comma 7 5 3 12" xfId="23401"/>
    <cellStyle name="Comma 7 5 3 13" xfId="23402"/>
    <cellStyle name="Comma 7 5 3 14" xfId="23403"/>
    <cellStyle name="Comma 7 5 3 15" xfId="23404"/>
    <cellStyle name="Comma 7 5 3 16" xfId="23405"/>
    <cellStyle name="Comma 7 5 3 17" xfId="23406"/>
    <cellStyle name="Comma 7 5 3 18" xfId="23407"/>
    <cellStyle name="Comma 7 5 3 19" xfId="23408"/>
    <cellStyle name="Comma 7 5 3 2" xfId="23409"/>
    <cellStyle name="Comma 7 5 3 20" xfId="23410"/>
    <cellStyle name="Comma 7 5 3 21" xfId="23411"/>
    <cellStyle name="Comma 7 5 3 22" xfId="23412"/>
    <cellStyle name="Comma 7 5 3 3" xfId="23413"/>
    <cellStyle name="Comma 7 5 3 4" xfId="23414"/>
    <cellStyle name="Comma 7 5 3 5" xfId="23415"/>
    <cellStyle name="Comma 7 5 3 6" xfId="23416"/>
    <cellStyle name="Comma 7 5 3 7" xfId="23417"/>
    <cellStyle name="Comma 7 5 3 8" xfId="23418"/>
    <cellStyle name="Comma 7 5 3 9" xfId="23419"/>
    <cellStyle name="Comma 7 5 30" xfId="23420"/>
    <cellStyle name="Comma 7 5 31" xfId="23421"/>
    <cellStyle name="Comma 7 5 32" xfId="23422"/>
    <cellStyle name="Comma 7 5 33" xfId="23423"/>
    <cellStyle name="Comma 7 5 4" xfId="23424"/>
    <cellStyle name="Comma 7 5 4 10" xfId="23425"/>
    <cellStyle name="Comma 7 5 4 11" xfId="23426"/>
    <cellStyle name="Comma 7 5 4 12" xfId="23427"/>
    <cellStyle name="Comma 7 5 4 13" xfId="23428"/>
    <cellStyle name="Comma 7 5 4 14" xfId="23429"/>
    <cellStyle name="Comma 7 5 4 15" xfId="23430"/>
    <cellStyle name="Comma 7 5 4 16" xfId="23431"/>
    <cellStyle name="Comma 7 5 4 17" xfId="23432"/>
    <cellStyle name="Comma 7 5 4 18" xfId="23433"/>
    <cellStyle name="Comma 7 5 4 19" xfId="23434"/>
    <cellStyle name="Comma 7 5 4 2" xfId="23435"/>
    <cellStyle name="Comma 7 5 4 20" xfId="23436"/>
    <cellStyle name="Comma 7 5 4 21" xfId="23437"/>
    <cellStyle name="Comma 7 5 4 22" xfId="23438"/>
    <cellStyle name="Comma 7 5 4 3" xfId="23439"/>
    <cellStyle name="Comma 7 5 4 4" xfId="23440"/>
    <cellStyle name="Comma 7 5 4 5" xfId="23441"/>
    <cellStyle name="Comma 7 5 4 6" xfId="23442"/>
    <cellStyle name="Comma 7 5 4 7" xfId="23443"/>
    <cellStyle name="Comma 7 5 4 8" xfId="23444"/>
    <cellStyle name="Comma 7 5 4 9" xfId="23445"/>
    <cellStyle name="Comma 7 5 5" xfId="23446"/>
    <cellStyle name="Comma 7 5 5 10" xfId="23447"/>
    <cellStyle name="Comma 7 5 5 11" xfId="23448"/>
    <cellStyle name="Comma 7 5 5 12" xfId="23449"/>
    <cellStyle name="Comma 7 5 5 13" xfId="23450"/>
    <cellStyle name="Comma 7 5 5 14" xfId="23451"/>
    <cellStyle name="Comma 7 5 5 15" xfId="23452"/>
    <cellStyle name="Comma 7 5 5 16" xfId="23453"/>
    <cellStyle name="Comma 7 5 5 17" xfId="23454"/>
    <cellStyle name="Comma 7 5 5 18" xfId="23455"/>
    <cellStyle name="Comma 7 5 5 19" xfId="23456"/>
    <cellStyle name="Comma 7 5 5 2" xfId="23457"/>
    <cellStyle name="Comma 7 5 5 20" xfId="23458"/>
    <cellStyle name="Comma 7 5 5 21" xfId="23459"/>
    <cellStyle name="Comma 7 5 5 22" xfId="23460"/>
    <cellStyle name="Comma 7 5 5 3" xfId="23461"/>
    <cellStyle name="Comma 7 5 5 4" xfId="23462"/>
    <cellStyle name="Comma 7 5 5 5" xfId="23463"/>
    <cellStyle name="Comma 7 5 5 6" xfId="23464"/>
    <cellStyle name="Comma 7 5 5 7" xfId="23465"/>
    <cellStyle name="Comma 7 5 5 8" xfId="23466"/>
    <cellStyle name="Comma 7 5 5 9" xfId="23467"/>
    <cellStyle name="Comma 7 5 6" xfId="23468"/>
    <cellStyle name="Comma 7 5 6 10" xfId="23469"/>
    <cellStyle name="Comma 7 5 6 11" xfId="23470"/>
    <cellStyle name="Comma 7 5 6 12" xfId="23471"/>
    <cellStyle name="Comma 7 5 6 13" xfId="23472"/>
    <cellStyle name="Comma 7 5 6 14" xfId="23473"/>
    <cellStyle name="Comma 7 5 6 15" xfId="23474"/>
    <cellStyle name="Comma 7 5 6 16" xfId="23475"/>
    <cellStyle name="Comma 7 5 6 17" xfId="23476"/>
    <cellStyle name="Comma 7 5 6 18" xfId="23477"/>
    <cellStyle name="Comma 7 5 6 19" xfId="23478"/>
    <cellStyle name="Comma 7 5 6 2" xfId="23479"/>
    <cellStyle name="Comma 7 5 6 20" xfId="23480"/>
    <cellStyle name="Comma 7 5 6 21" xfId="23481"/>
    <cellStyle name="Comma 7 5 6 22" xfId="23482"/>
    <cellStyle name="Comma 7 5 6 3" xfId="23483"/>
    <cellStyle name="Comma 7 5 6 4" xfId="23484"/>
    <cellStyle name="Comma 7 5 6 5" xfId="23485"/>
    <cellStyle name="Comma 7 5 6 6" xfId="23486"/>
    <cellStyle name="Comma 7 5 6 7" xfId="23487"/>
    <cellStyle name="Comma 7 5 6 8" xfId="23488"/>
    <cellStyle name="Comma 7 5 6 9" xfId="23489"/>
    <cellStyle name="Comma 7 5 7" xfId="23490"/>
    <cellStyle name="Comma 7 5 7 10" xfId="23491"/>
    <cellStyle name="Comma 7 5 7 11" xfId="23492"/>
    <cellStyle name="Comma 7 5 7 12" xfId="23493"/>
    <cellStyle name="Comma 7 5 7 13" xfId="23494"/>
    <cellStyle name="Comma 7 5 7 14" xfId="23495"/>
    <cellStyle name="Comma 7 5 7 15" xfId="23496"/>
    <cellStyle name="Comma 7 5 7 16" xfId="23497"/>
    <cellStyle name="Comma 7 5 7 17" xfId="23498"/>
    <cellStyle name="Comma 7 5 7 18" xfId="23499"/>
    <cellStyle name="Comma 7 5 7 19" xfId="23500"/>
    <cellStyle name="Comma 7 5 7 2" xfId="23501"/>
    <cellStyle name="Comma 7 5 7 20" xfId="23502"/>
    <cellStyle name="Comma 7 5 7 21" xfId="23503"/>
    <cellStyle name="Comma 7 5 7 22" xfId="23504"/>
    <cellStyle name="Comma 7 5 7 3" xfId="23505"/>
    <cellStyle name="Comma 7 5 7 4" xfId="23506"/>
    <cellStyle name="Comma 7 5 7 5" xfId="23507"/>
    <cellStyle name="Comma 7 5 7 6" xfId="23508"/>
    <cellStyle name="Comma 7 5 7 7" xfId="23509"/>
    <cellStyle name="Comma 7 5 7 8" xfId="23510"/>
    <cellStyle name="Comma 7 5 7 9" xfId="23511"/>
    <cellStyle name="Comma 7 5 8" xfId="23512"/>
    <cellStyle name="Comma 7 5 8 10" xfId="23513"/>
    <cellStyle name="Comma 7 5 8 11" xfId="23514"/>
    <cellStyle name="Comma 7 5 8 12" xfId="23515"/>
    <cellStyle name="Comma 7 5 8 13" xfId="23516"/>
    <cellStyle name="Comma 7 5 8 14" xfId="23517"/>
    <cellStyle name="Comma 7 5 8 15" xfId="23518"/>
    <cellStyle name="Comma 7 5 8 16" xfId="23519"/>
    <cellStyle name="Comma 7 5 8 17" xfId="23520"/>
    <cellStyle name="Comma 7 5 8 18" xfId="23521"/>
    <cellStyle name="Comma 7 5 8 19" xfId="23522"/>
    <cellStyle name="Comma 7 5 8 2" xfId="23523"/>
    <cellStyle name="Comma 7 5 8 20" xfId="23524"/>
    <cellStyle name="Comma 7 5 8 21" xfId="23525"/>
    <cellStyle name="Comma 7 5 8 22" xfId="23526"/>
    <cellStyle name="Comma 7 5 8 3" xfId="23527"/>
    <cellStyle name="Comma 7 5 8 4" xfId="23528"/>
    <cellStyle name="Comma 7 5 8 5" xfId="23529"/>
    <cellStyle name="Comma 7 5 8 6" xfId="23530"/>
    <cellStyle name="Comma 7 5 8 7" xfId="23531"/>
    <cellStyle name="Comma 7 5 8 8" xfId="23532"/>
    <cellStyle name="Comma 7 5 8 9" xfId="23533"/>
    <cellStyle name="Comma 7 5 9" xfId="23534"/>
    <cellStyle name="Comma 7 5 9 10" xfId="23535"/>
    <cellStyle name="Comma 7 5 9 11" xfId="23536"/>
    <cellStyle name="Comma 7 5 9 12" xfId="23537"/>
    <cellStyle name="Comma 7 5 9 13" xfId="23538"/>
    <cellStyle name="Comma 7 5 9 14" xfId="23539"/>
    <cellStyle name="Comma 7 5 9 15" xfId="23540"/>
    <cellStyle name="Comma 7 5 9 16" xfId="23541"/>
    <cellStyle name="Comma 7 5 9 17" xfId="23542"/>
    <cellStyle name="Comma 7 5 9 18" xfId="23543"/>
    <cellStyle name="Comma 7 5 9 19" xfId="23544"/>
    <cellStyle name="Comma 7 5 9 2" xfId="23545"/>
    <cellStyle name="Comma 7 5 9 20" xfId="23546"/>
    <cellStyle name="Comma 7 5 9 21" xfId="23547"/>
    <cellStyle name="Comma 7 5 9 22" xfId="23548"/>
    <cellStyle name="Comma 7 5 9 3" xfId="23549"/>
    <cellStyle name="Comma 7 5 9 4" xfId="23550"/>
    <cellStyle name="Comma 7 5 9 5" xfId="23551"/>
    <cellStyle name="Comma 7 5 9 6" xfId="23552"/>
    <cellStyle name="Comma 7 5 9 7" xfId="23553"/>
    <cellStyle name="Comma 7 5 9 8" xfId="23554"/>
    <cellStyle name="Comma 7 5 9 9" xfId="23555"/>
    <cellStyle name="Comma 7 6" xfId="23556"/>
    <cellStyle name="Comma 7 6 10" xfId="23557"/>
    <cellStyle name="Comma 7 6 10 10" xfId="23558"/>
    <cellStyle name="Comma 7 6 10 11" xfId="23559"/>
    <cellStyle name="Comma 7 6 10 12" xfId="23560"/>
    <cellStyle name="Comma 7 6 10 13" xfId="23561"/>
    <cellStyle name="Comma 7 6 10 14" xfId="23562"/>
    <cellStyle name="Comma 7 6 10 15" xfId="23563"/>
    <cellStyle name="Comma 7 6 10 16" xfId="23564"/>
    <cellStyle name="Comma 7 6 10 17" xfId="23565"/>
    <cellStyle name="Comma 7 6 10 18" xfId="23566"/>
    <cellStyle name="Comma 7 6 10 19" xfId="23567"/>
    <cellStyle name="Comma 7 6 10 2" xfId="23568"/>
    <cellStyle name="Comma 7 6 10 20" xfId="23569"/>
    <cellStyle name="Comma 7 6 10 21" xfId="23570"/>
    <cellStyle name="Comma 7 6 10 22" xfId="23571"/>
    <cellStyle name="Comma 7 6 10 3" xfId="23572"/>
    <cellStyle name="Comma 7 6 10 4" xfId="23573"/>
    <cellStyle name="Comma 7 6 10 5" xfId="23574"/>
    <cellStyle name="Comma 7 6 10 6" xfId="23575"/>
    <cellStyle name="Comma 7 6 10 7" xfId="23576"/>
    <cellStyle name="Comma 7 6 10 8" xfId="23577"/>
    <cellStyle name="Comma 7 6 10 9" xfId="23578"/>
    <cellStyle name="Comma 7 6 11" xfId="23579"/>
    <cellStyle name="Comma 7 6 11 10" xfId="23580"/>
    <cellStyle name="Comma 7 6 11 11" xfId="23581"/>
    <cellStyle name="Comma 7 6 11 12" xfId="23582"/>
    <cellStyle name="Comma 7 6 11 13" xfId="23583"/>
    <cellStyle name="Comma 7 6 11 14" xfId="23584"/>
    <cellStyle name="Comma 7 6 11 15" xfId="23585"/>
    <cellStyle name="Comma 7 6 11 16" xfId="23586"/>
    <cellStyle name="Comma 7 6 11 17" xfId="23587"/>
    <cellStyle name="Comma 7 6 11 18" xfId="23588"/>
    <cellStyle name="Comma 7 6 11 19" xfId="23589"/>
    <cellStyle name="Comma 7 6 11 2" xfId="23590"/>
    <cellStyle name="Comma 7 6 11 20" xfId="23591"/>
    <cellStyle name="Comma 7 6 11 21" xfId="23592"/>
    <cellStyle name="Comma 7 6 11 22" xfId="23593"/>
    <cellStyle name="Comma 7 6 11 3" xfId="23594"/>
    <cellStyle name="Comma 7 6 11 4" xfId="23595"/>
    <cellStyle name="Comma 7 6 11 5" xfId="23596"/>
    <cellStyle name="Comma 7 6 11 6" xfId="23597"/>
    <cellStyle name="Comma 7 6 11 7" xfId="23598"/>
    <cellStyle name="Comma 7 6 11 8" xfId="23599"/>
    <cellStyle name="Comma 7 6 11 9" xfId="23600"/>
    <cellStyle name="Comma 7 6 12" xfId="23601"/>
    <cellStyle name="Comma 7 6 12 10" xfId="23602"/>
    <cellStyle name="Comma 7 6 12 11" xfId="23603"/>
    <cellStyle name="Comma 7 6 12 12" xfId="23604"/>
    <cellStyle name="Comma 7 6 12 13" xfId="23605"/>
    <cellStyle name="Comma 7 6 12 14" xfId="23606"/>
    <cellStyle name="Comma 7 6 12 15" xfId="23607"/>
    <cellStyle name="Comma 7 6 12 16" xfId="23608"/>
    <cellStyle name="Comma 7 6 12 17" xfId="23609"/>
    <cellStyle name="Comma 7 6 12 18" xfId="23610"/>
    <cellStyle name="Comma 7 6 12 19" xfId="23611"/>
    <cellStyle name="Comma 7 6 12 2" xfId="23612"/>
    <cellStyle name="Comma 7 6 12 20" xfId="23613"/>
    <cellStyle name="Comma 7 6 12 21" xfId="23614"/>
    <cellStyle name="Comma 7 6 12 22" xfId="23615"/>
    <cellStyle name="Comma 7 6 12 3" xfId="23616"/>
    <cellStyle name="Comma 7 6 12 4" xfId="23617"/>
    <cellStyle name="Comma 7 6 12 5" xfId="23618"/>
    <cellStyle name="Comma 7 6 12 6" xfId="23619"/>
    <cellStyle name="Comma 7 6 12 7" xfId="23620"/>
    <cellStyle name="Comma 7 6 12 8" xfId="23621"/>
    <cellStyle name="Comma 7 6 12 9" xfId="23622"/>
    <cellStyle name="Comma 7 6 13" xfId="23623"/>
    <cellStyle name="Comma 7 6 14" xfId="23624"/>
    <cellStyle name="Comma 7 6 15" xfId="23625"/>
    <cellStyle name="Comma 7 6 16" xfId="23626"/>
    <cellStyle name="Comma 7 6 17" xfId="23627"/>
    <cellStyle name="Comma 7 6 18" xfId="23628"/>
    <cellStyle name="Comma 7 6 19" xfId="23629"/>
    <cellStyle name="Comma 7 6 2" xfId="23630"/>
    <cellStyle name="Comma 7 6 2 10" xfId="23631"/>
    <cellStyle name="Comma 7 6 2 11" xfId="23632"/>
    <cellStyle name="Comma 7 6 2 12" xfId="23633"/>
    <cellStyle name="Comma 7 6 2 13" xfId="23634"/>
    <cellStyle name="Comma 7 6 2 14" xfId="23635"/>
    <cellStyle name="Comma 7 6 2 15" xfId="23636"/>
    <cellStyle name="Comma 7 6 2 16" xfId="23637"/>
    <cellStyle name="Comma 7 6 2 17" xfId="23638"/>
    <cellStyle name="Comma 7 6 2 18" xfId="23639"/>
    <cellStyle name="Comma 7 6 2 19" xfId="23640"/>
    <cellStyle name="Comma 7 6 2 2" xfId="23641"/>
    <cellStyle name="Comma 7 6 2 20" xfId="23642"/>
    <cellStyle name="Comma 7 6 2 21" xfId="23643"/>
    <cellStyle name="Comma 7 6 2 22" xfId="23644"/>
    <cellStyle name="Comma 7 6 2 3" xfId="23645"/>
    <cellStyle name="Comma 7 6 2 4" xfId="23646"/>
    <cellStyle name="Comma 7 6 2 5" xfId="23647"/>
    <cellStyle name="Comma 7 6 2 6" xfId="23648"/>
    <cellStyle name="Comma 7 6 2 7" xfId="23649"/>
    <cellStyle name="Comma 7 6 2 8" xfId="23650"/>
    <cellStyle name="Comma 7 6 2 9" xfId="23651"/>
    <cellStyle name="Comma 7 6 20" xfId="23652"/>
    <cellStyle name="Comma 7 6 21" xfId="23653"/>
    <cellStyle name="Comma 7 6 22" xfId="23654"/>
    <cellStyle name="Comma 7 6 23" xfId="23655"/>
    <cellStyle name="Comma 7 6 24" xfId="23656"/>
    <cellStyle name="Comma 7 6 25" xfId="23657"/>
    <cellStyle name="Comma 7 6 26" xfId="23658"/>
    <cellStyle name="Comma 7 6 27" xfId="23659"/>
    <cellStyle name="Comma 7 6 28" xfId="23660"/>
    <cellStyle name="Comma 7 6 29" xfId="23661"/>
    <cellStyle name="Comma 7 6 3" xfId="23662"/>
    <cellStyle name="Comma 7 6 3 10" xfId="23663"/>
    <cellStyle name="Comma 7 6 3 11" xfId="23664"/>
    <cellStyle name="Comma 7 6 3 12" xfId="23665"/>
    <cellStyle name="Comma 7 6 3 13" xfId="23666"/>
    <cellStyle name="Comma 7 6 3 14" xfId="23667"/>
    <cellStyle name="Comma 7 6 3 15" xfId="23668"/>
    <cellStyle name="Comma 7 6 3 16" xfId="23669"/>
    <cellStyle name="Comma 7 6 3 17" xfId="23670"/>
    <cellStyle name="Comma 7 6 3 18" xfId="23671"/>
    <cellStyle name="Comma 7 6 3 19" xfId="23672"/>
    <cellStyle name="Comma 7 6 3 2" xfId="23673"/>
    <cellStyle name="Comma 7 6 3 20" xfId="23674"/>
    <cellStyle name="Comma 7 6 3 21" xfId="23675"/>
    <cellStyle name="Comma 7 6 3 22" xfId="23676"/>
    <cellStyle name="Comma 7 6 3 3" xfId="23677"/>
    <cellStyle name="Comma 7 6 3 4" xfId="23678"/>
    <cellStyle name="Comma 7 6 3 5" xfId="23679"/>
    <cellStyle name="Comma 7 6 3 6" xfId="23680"/>
    <cellStyle name="Comma 7 6 3 7" xfId="23681"/>
    <cellStyle name="Comma 7 6 3 8" xfId="23682"/>
    <cellStyle name="Comma 7 6 3 9" xfId="23683"/>
    <cellStyle name="Comma 7 6 30" xfId="23684"/>
    <cellStyle name="Comma 7 6 31" xfId="23685"/>
    <cellStyle name="Comma 7 6 32" xfId="23686"/>
    <cellStyle name="Comma 7 6 33" xfId="23687"/>
    <cellStyle name="Comma 7 6 4" xfId="23688"/>
    <cellStyle name="Comma 7 6 4 10" xfId="23689"/>
    <cellStyle name="Comma 7 6 4 11" xfId="23690"/>
    <cellStyle name="Comma 7 6 4 12" xfId="23691"/>
    <cellStyle name="Comma 7 6 4 13" xfId="23692"/>
    <cellStyle name="Comma 7 6 4 14" xfId="23693"/>
    <cellStyle name="Comma 7 6 4 15" xfId="23694"/>
    <cellStyle name="Comma 7 6 4 16" xfId="23695"/>
    <cellStyle name="Comma 7 6 4 17" xfId="23696"/>
    <cellStyle name="Comma 7 6 4 18" xfId="23697"/>
    <cellStyle name="Comma 7 6 4 19" xfId="23698"/>
    <cellStyle name="Comma 7 6 4 2" xfId="23699"/>
    <cellStyle name="Comma 7 6 4 20" xfId="23700"/>
    <cellStyle name="Comma 7 6 4 21" xfId="23701"/>
    <cellStyle name="Comma 7 6 4 22" xfId="23702"/>
    <cellStyle name="Comma 7 6 4 3" xfId="23703"/>
    <cellStyle name="Comma 7 6 4 4" xfId="23704"/>
    <cellStyle name="Comma 7 6 4 5" xfId="23705"/>
    <cellStyle name="Comma 7 6 4 6" xfId="23706"/>
    <cellStyle name="Comma 7 6 4 7" xfId="23707"/>
    <cellStyle name="Comma 7 6 4 8" xfId="23708"/>
    <cellStyle name="Comma 7 6 4 9" xfId="23709"/>
    <cellStyle name="Comma 7 6 5" xfId="23710"/>
    <cellStyle name="Comma 7 6 5 10" xfId="23711"/>
    <cellStyle name="Comma 7 6 5 11" xfId="23712"/>
    <cellStyle name="Comma 7 6 5 12" xfId="23713"/>
    <cellStyle name="Comma 7 6 5 13" xfId="23714"/>
    <cellStyle name="Comma 7 6 5 14" xfId="23715"/>
    <cellStyle name="Comma 7 6 5 15" xfId="23716"/>
    <cellStyle name="Comma 7 6 5 16" xfId="23717"/>
    <cellStyle name="Comma 7 6 5 17" xfId="23718"/>
    <cellStyle name="Comma 7 6 5 18" xfId="23719"/>
    <cellStyle name="Comma 7 6 5 19" xfId="23720"/>
    <cellStyle name="Comma 7 6 5 2" xfId="23721"/>
    <cellStyle name="Comma 7 6 5 20" xfId="23722"/>
    <cellStyle name="Comma 7 6 5 21" xfId="23723"/>
    <cellStyle name="Comma 7 6 5 22" xfId="23724"/>
    <cellStyle name="Comma 7 6 5 3" xfId="23725"/>
    <cellStyle name="Comma 7 6 5 4" xfId="23726"/>
    <cellStyle name="Comma 7 6 5 5" xfId="23727"/>
    <cellStyle name="Comma 7 6 5 6" xfId="23728"/>
    <cellStyle name="Comma 7 6 5 7" xfId="23729"/>
    <cellStyle name="Comma 7 6 5 8" xfId="23730"/>
    <cellStyle name="Comma 7 6 5 9" xfId="23731"/>
    <cellStyle name="Comma 7 6 6" xfId="23732"/>
    <cellStyle name="Comma 7 6 6 10" xfId="23733"/>
    <cellStyle name="Comma 7 6 6 11" xfId="23734"/>
    <cellStyle name="Comma 7 6 6 12" xfId="23735"/>
    <cellStyle name="Comma 7 6 6 13" xfId="23736"/>
    <cellStyle name="Comma 7 6 6 14" xfId="23737"/>
    <cellStyle name="Comma 7 6 6 15" xfId="23738"/>
    <cellStyle name="Comma 7 6 6 16" xfId="23739"/>
    <cellStyle name="Comma 7 6 6 17" xfId="23740"/>
    <cellStyle name="Comma 7 6 6 18" xfId="23741"/>
    <cellStyle name="Comma 7 6 6 19" xfId="23742"/>
    <cellStyle name="Comma 7 6 6 2" xfId="23743"/>
    <cellStyle name="Comma 7 6 6 20" xfId="23744"/>
    <cellStyle name="Comma 7 6 6 21" xfId="23745"/>
    <cellStyle name="Comma 7 6 6 22" xfId="23746"/>
    <cellStyle name="Comma 7 6 6 3" xfId="23747"/>
    <cellStyle name="Comma 7 6 6 4" xfId="23748"/>
    <cellStyle name="Comma 7 6 6 5" xfId="23749"/>
    <cellStyle name="Comma 7 6 6 6" xfId="23750"/>
    <cellStyle name="Comma 7 6 6 7" xfId="23751"/>
    <cellStyle name="Comma 7 6 6 8" xfId="23752"/>
    <cellStyle name="Comma 7 6 6 9" xfId="23753"/>
    <cellStyle name="Comma 7 6 7" xfId="23754"/>
    <cellStyle name="Comma 7 6 7 10" xfId="23755"/>
    <cellStyle name="Comma 7 6 7 11" xfId="23756"/>
    <cellStyle name="Comma 7 6 7 12" xfId="23757"/>
    <cellStyle name="Comma 7 6 7 13" xfId="23758"/>
    <cellStyle name="Comma 7 6 7 14" xfId="23759"/>
    <cellStyle name="Comma 7 6 7 15" xfId="23760"/>
    <cellStyle name="Comma 7 6 7 16" xfId="23761"/>
    <cellStyle name="Comma 7 6 7 17" xfId="23762"/>
    <cellStyle name="Comma 7 6 7 18" xfId="23763"/>
    <cellStyle name="Comma 7 6 7 19" xfId="23764"/>
    <cellStyle name="Comma 7 6 7 2" xfId="23765"/>
    <cellStyle name="Comma 7 6 7 20" xfId="23766"/>
    <cellStyle name="Comma 7 6 7 21" xfId="23767"/>
    <cellStyle name="Comma 7 6 7 22" xfId="23768"/>
    <cellStyle name="Comma 7 6 7 3" xfId="23769"/>
    <cellStyle name="Comma 7 6 7 4" xfId="23770"/>
    <cellStyle name="Comma 7 6 7 5" xfId="23771"/>
    <cellStyle name="Comma 7 6 7 6" xfId="23772"/>
    <cellStyle name="Comma 7 6 7 7" xfId="23773"/>
    <cellStyle name="Comma 7 6 7 8" xfId="23774"/>
    <cellStyle name="Comma 7 6 7 9" xfId="23775"/>
    <cellStyle name="Comma 7 6 8" xfId="23776"/>
    <cellStyle name="Comma 7 6 8 10" xfId="23777"/>
    <cellStyle name="Comma 7 6 8 11" xfId="23778"/>
    <cellStyle name="Comma 7 6 8 12" xfId="23779"/>
    <cellStyle name="Comma 7 6 8 13" xfId="23780"/>
    <cellStyle name="Comma 7 6 8 14" xfId="23781"/>
    <cellStyle name="Comma 7 6 8 15" xfId="23782"/>
    <cellStyle name="Comma 7 6 8 16" xfId="23783"/>
    <cellStyle name="Comma 7 6 8 17" xfId="23784"/>
    <cellStyle name="Comma 7 6 8 18" xfId="23785"/>
    <cellStyle name="Comma 7 6 8 19" xfId="23786"/>
    <cellStyle name="Comma 7 6 8 2" xfId="23787"/>
    <cellStyle name="Comma 7 6 8 20" xfId="23788"/>
    <cellStyle name="Comma 7 6 8 21" xfId="23789"/>
    <cellStyle name="Comma 7 6 8 22" xfId="23790"/>
    <cellStyle name="Comma 7 6 8 3" xfId="23791"/>
    <cellStyle name="Comma 7 6 8 4" xfId="23792"/>
    <cellStyle name="Comma 7 6 8 5" xfId="23793"/>
    <cellStyle name="Comma 7 6 8 6" xfId="23794"/>
    <cellStyle name="Comma 7 6 8 7" xfId="23795"/>
    <cellStyle name="Comma 7 6 8 8" xfId="23796"/>
    <cellStyle name="Comma 7 6 8 9" xfId="23797"/>
    <cellStyle name="Comma 7 6 9" xfId="23798"/>
    <cellStyle name="Comma 7 6 9 10" xfId="23799"/>
    <cellStyle name="Comma 7 6 9 11" xfId="23800"/>
    <cellStyle name="Comma 7 6 9 12" xfId="23801"/>
    <cellStyle name="Comma 7 6 9 13" xfId="23802"/>
    <cellStyle name="Comma 7 6 9 14" xfId="23803"/>
    <cellStyle name="Comma 7 6 9 15" xfId="23804"/>
    <cellStyle name="Comma 7 6 9 16" xfId="23805"/>
    <cellStyle name="Comma 7 6 9 17" xfId="23806"/>
    <cellStyle name="Comma 7 6 9 18" xfId="23807"/>
    <cellStyle name="Comma 7 6 9 19" xfId="23808"/>
    <cellStyle name="Comma 7 6 9 2" xfId="23809"/>
    <cellStyle name="Comma 7 6 9 20" xfId="23810"/>
    <cellStyle name="Comma 7 6 9 21" xfId="23811"/>
    <cellStyle name="Comma 7 6 9 22" xfId="23812"/>
    <cellStyle name="Comma 7 6 9 3" xfId="23813"/>
    <cellStyle name="Comma 7 6 9 4" xfId="23814"/>
    <cellStyle name="Comma 7 6 9 5" xfId="23815"/>
    <cellStyle name="Comma 7 6 9 6" xfId="23816"/>
    <cellStyle name="Comma 7 6 9 7" xfId="23817"/>
    <cellStyle name="Comma 7 6 9 8" xfId="23818"/>
    <cellStyle name="Comma 7 6 9 9" xfId="23819"/>
    <cellStyle name="Comma 7 7" xfId="23820"/>
    <cellStyle name="Comma 7 7 10" xfId="23821"/>
    <cellStyle name="Comma 7 7 10 10" xfId="23822"/>
    <cellStyle name="Comma 7 7 10 11" xfId="23823"/>
    <cellStyle name="Comma 7 7 10 12" xfId="23824"/>
    <cellStyle name="Comma 7 7 10 13" xfId="23825"/>
    <cellStyle name="Comma 7 7 10 14" xfId="23826"/>
    <cellStyle name="Comma 7 7 10 15" xfId="23827"/>
    <cellStyle name="Comma 7 7 10 16" xfId="23828"/>
    <cellStyle name="Comma 7 7 10 17" xfId="23829"/>
    <cellStyle name="Comma 7 7 10 18" xfId="23830"/>
    <cellStyle name="Comma 7 7 10 19" xfId="23831"/>
    <cellStyle name="Comma 7 7 10 2" xfId="23832"/>
    <cellStyle name="Comma 7 7 10 20" xfId="23833"/>
    <cellStyle name="Comma 7 7 10 21" xfId="23834"/>
    <cellStyle name="Comma 7 7 10 22" xfId="23835"/>
    <cellStyle name="Comma 7 7 10 3" xfId="23836"/>
    <cellStyle name="Comma 7 7 10 4" xfId="23837"/>
    <cellStyle name="Comma 7 7 10 5" xfId="23838"/>
    <cellStyle name="Comma 7 7 10 6" xfId="23839"/>
    <cellStyle name="Comma 7 7 10 7" xfId="23840"/>
    <cellStyle name="Comma 7 7 10 8" xfId="23841"/>
    <cellStyle name="Comma 7 7 10 9" xfId="23842"/>
    <cellStyle name="Comma 7 7 11" xfId="23843"/>
    <cellStyle name="Comma 7 7 11 10" xfId="23844"/>
    <cellStyle name="Comma 7 7 11 11" xfId="23845"/>
    <cellStyle name="Comma 7 7 11 12" xfId="23846"/>
    <cellStyle name="Comma 7 7 11 13" xfId="23847"/>
    <cellStyle name="Comma 7 7 11 14" xfId="23848"/>
    <cellStyle name="Comma 7 7 11 15" xfId="23849"/>
    <cellStyle name="Comma 7 7 11 16" xfId="23850"/>
    <cellStyle name="Comma 7 7 11 17" xfId="23851"/>
    <cellStyle name="Comma 7 7 11 18" xfId="23852"/>
    <cellStyle name="Comma 7 7 11 19" xfId="23853"/>
    <cellStyle name="Comma 7 7 11 2" xfId="23854"/>
    <cellStyle name="Comma 7 7 11 20" xfId="23855"/>
    <cellStyle name="Comma 7 7 11 21" xfId="23856"/>
    <cellStyle name="Comma 7 7 11 22" xfId="23857"/>
    <cellStyle name="Comma 7 7 11 3" xfId="23858"/>
    <cellStyle name="Comma 7 7 11 4" xfId="23859"/>
    <cellStyle name="Comma 7 7 11 5" xfId="23860"/>
    <cellStyle name="Comma 7 7 11 6" xfId="23861"/>
    <cellStyle name="Comma 7 7 11 7" xfId="23862"/>
    <cellStyle name="Comma 7 7 11 8" xfId="23863"/>
    <cellStyle name="Comma 7 7 11 9" xfId="23864"/>
    <cellStyle name="Comma 7 7 12" xfId="23865"/>
    <cellStyle name="Comma 7 7 12 10" xfId="23866"/>
    <cellStyle name="Comma 7 7 12 11" xfId="23867"/>
    <cellStyle name="Comma 7 7 12 12" xfId="23868"/>
    <cellStyle name="Comma 7 7 12 13" xfId="23869"/>
    <cellStyle name="Comma 7 7 12 14" xfId="23870"/>
    <cellStyle name="Comma 7 7 12 15" xfId="23871"/>
    <cellStyle name="Comma 7 7 12 16" xfId="23872"/>
    <cellStyle name="Comma 7 7 12 17" xfId="23873"/>
    <cellStyle name="Comma 7 7 12 18" xfId="23874"/>
    <cellStyle name="Comma 7 7 12 19" xfId="23875"/>
    <cellStyle name="Comma 7 7 12 2" xfId="23876"/>
    <cellStyle name="Comma 7 7 12 20" xfId="23877"/>
    <cellStyle name="Comma 7 7 12 21" xfId="23878"/>
    <cellStyle name="Comma 7 7 12 22" xfId="23879"/>
    <cellStyle name="Comma 7 7 12 3" xfId="23880"/>
    <cellStyle name="Comma 7 7 12 4" xfId="23881"/>
    <cellStyle name="Comma 7 7 12 5" xfId="23882"/>
    <cellStyle name="Comma 7 7 12 6" xfId="23883"/>
    <cellStyle name="Comma 7 7 12 7" xfId="23884"/>
    <cellStyle name="Comma 7 7 12 8" xfId="23885"/>
    <cellStyle name="Comma 7 7 12 9" xfId="23886"/>
    <cellStyle name="Comma 7 7 13" xfId="23887"/>
    <cellStyle name="Comma 7 7 14" xfId="23888"/>
    <cellStyle name="Comma 7 7 15" xfId="23889"/>
    <cellStyle name="Comma 7 7 16" xfId="23890"/>
    <cellStyle name="Comma 7 7 17" xfId="23891"/>
    <cellStyle name="Comma 7 7 18" xfId="23892"/>
    <cellStyle name="Comma 7 7 19" xfId="23893"/>
    <cellStyle name="Comma 7 7 2" xfId="23894"/>
    <cellStyle name="Comma 7 7 2 10" xfId="23895"/>
    <cellStyle name="Comma 7 7 2 11" xfId="23896"/>
    <cellStyle name="Comma 7 7 2 12" xfId="23897"/>
    <cellStyle name="Comma 7 7 2 13" xfId="23898"/>
    <cellStyle name="Comma 7 7 2 14" xfId="23899"/>
    <cellStyle name="Comma 7 7 2 15" xfId="23900"/>
    <cellStyle name="Comma 7 7 2 16" xfId="23901"/>
    <cellStyle name="Comma 7 7 2 17" xfId="23902"/>
    <cellStyle name="Comma 7 7 2 18" xfId="23903"/>
    <cellStyle name="Comma 7 7 2 19" xfId="23904"/>
    <cellStyle name="Comma 7 7 2 2" xfId="23905"/>
    <cellStyle name="Comma 7 7 2 20" xfId="23906"/>
    <cellStyle name="Comma 7 7 2 21" xfId="23907"/>
    <cellStyle name="Comma 7 7 2 22" xfId="23908"/>
    <cellStyle name="Comma 7 7 2 3" xfId="23909"/>
    <cellStyle name="Comma 7 7 2 4" xfId="23910"/>
    <cellStyle name="Comma 7 7 2 5" xfId="23911"/>
    <cellStyle name="Comma 7 7 2 6" xfId="23912"/>
    <cellStyle name="Comma 7 7 2 7" xfId="23913"/>
    <cellStyle name="Comma 7 7 2 8" xfId="23914"/>
    <cellStyle name="Comma 7 7 2 9" xfId="23915"/>
    <cellStyle name="Comma 7 7 20" xfId="23916"/>
    <cellStyle name="Comma 7 7 21" xfId="23917"/>
    <cellStyle name="Comma 7 7 22" xfId="23918"/>
    <cellStyle name="Comma 7 7 23" xfId="23919"/>
    <cellStyle name="Comma 7 7 24" xfId="23920"/>
    <cellStyle name="Comma 7 7 25" xfId="23921"/>
    <cellStyle name="Comma 7 7 26" xfId="23922"/>
    <cellStyle name="Comma 7 7 27" xfId="23923"/>
    <cellStyle name="Comma 7 7 28" xfId="23924"/>
    <cellStyle name="Comma 7 7 29" xfId="23925"/>
    <cellStyle name="Comma 7 7 3" xfId="23926"/>
    <cellStyle name="Comma 7 7 3 10" xfId="23927"/>
    <cellStyle name="Comma 7 7 3 11" xfId="23928"/>
    <cellStyle name="Comma 7 7 3 12" xfId="23929"/>
    <cellStyle name="Comma 7 7 3 13" xfId="23930"/>
    <cellStyle name="Comma 7 7 3 14" xfId="23931"/>
    <cellStyle name="Comma 7 7 3 15" xfId="23932"/>
    <cellStyle name="Comma 7 7 3 16" xfId="23933"/>
    <cellStyle name="Comma 7 7 3 17" xfId="23934"/>
    <cellStyle name="Comma 7 7 3 18" xfId="23935"/>
    <cellStyle name="Comma 7 7 3 19" xfId="23936"/>
    <cellStyle name="Comma 7 7 3 2" xfId="23937"/>
    <cellStyle name="Comma 7 7 3 20" xfId="23938"/>
    <cellStyle name="Comma 7 7 3 21" xfId="23939"/>
    <cellStyle name="Comma 7 7 3 22" xfId="23940"/>
    <cellStyle name="Comma 7 7 3 3" xfId="23941"/>
    <cellStyle name="Comma 7 7 3 4" xfId="23942"/>
    <cellStyle name="Comma 7 7 3 5" xfId="23943"/>
    <cellStyle name="Comma 7 7 3 6" xfId="23944"/>
    <cellStyle name="Comma 7 7 3 7" xfId="23945"/>
    <cellStyle name="Comma 7 7 3 8" xfId="23946"/>
    <cellStyle name="Comma 7 7 3 9" xfId="23947"/>
    <cellStyle name="Comma 7 7 30" xfId="23948"/>
    <cellStyle name="Comma 7 7 31" xfId="23949"/>
    <cellStyle name="Comma 7 7 32" xfId="23950"/>
    <cellStyle name="Comma 7 7 33" xfId="23951"/>
    <cellStyle name="Comma 7 7 4" xfId="23952"/>
    <cellStyle name="Comma 7 7 4 10" xfId="23953"/>
    <cellStyle name="Comma 7 7 4 11" xfId="23954"/>
    <cellStyle name="Comma 7 7 4 12" xfId="23955"/>
    <cellStyle name="Comma 7 7 4 13" xfId="23956"/>
    <cellStyle name="Comma 7 7 4 14" xfId="23957"/>
    <cellStyle name="Comma 7 7 4 15" xfId="23958"/>
    <cellStyle name="Comma 7 7 4 16" xfId="23959"/>
    <cellStyle name="Comma 7 7 4 17" xfId="23960"/>
    <cellStyle name="Comma 7 7 4 18" xfId="23961"/>
    <cellStyle name="Comma 7 7 4 19" xfId="23962"/>
    <cellStyle name="Comma 7 7 4 2" xfId="23963"/>
    <cellStyle name="Comma 7 7 4 20" xfId="23964"/>
    <cellStyle name="Comma 7 7 4 21" xfId="23965"/>
    <cellStyle name="Comma 7 7 4 22" xfId="23966"/>
    <cellStyle name="Comma 7 7 4 3" xfId="23967"/>
    <cellStyle name="Comma 7 7 4 4" xfId="23968"/>
    <cellStyle name="Comma 7 7 4 5" xfId="23969"/>
    <cellStyle name="Comma 7 7 4 6" xfId="23970"/>
    <cellStyle name="Comma 7 7 4 7" xfId="23971"/>
    <cellStyle name="Comma 7 7 4 8" xfId="23972"/>
    <cellStyle name="Comma 7 7 4 9" xfId="23973"/>
    <cellStyle name="Comma 7 7 5" xfId="23974"/>
    <cellStyle name="Comma 7 7 5 10" xfId="23975"/>
    <cellStyle name="Comma 7 7 5 11" xfId="23976"/>
    <cellStyle name="Comma 7 7 5 12" xfId="23977"/>
    <cellStyle name="Comma 7 7 5 13" xfId="23978"/>
    <cellStyle name="Comma 7 7 5 14" xfId="23979"/>
    <cellStyle name="Comma 7 7 5 15" xfId="23980"/>
    <cellStyle name="Comma 7 7 5 16" xfId="23981"/>
    <cellStyle name="Comma 7 7 5 17" xfId="23982"/>
    <cellStyle name="Comma 7 7 5 18" xfId="23983"/>
    <cellStyle name="Comma 7 7 5 19" xfId="23984"/>
    <cellStyle name="Comma 7 7 5 2" xfId="23985"/>
    <cellStyle name="Comma 7 7 5 20" xfId="23986"/>
    <cellStyle name="Comma 7 7 5 21" xfId="23987"/>
    <cellStyle name="Comma 7 7 5 22" xfId="23988"/>
    <cellStyle name="Comma 7 7 5 3" xfId="23989"/>
    <cellStyle name="Comma 7 7 5 4" xfId="23990"/>
    <cellStyle name="Comma 7 7 5 5" xfId="23991"/>
    <cellStyle name="Comma 7 7 5 6" xfId="23992"/>
    <cellStyle name="Comma 7 7 5 7" xfId="23993"/>
    <cellStyle name="Comma 7 7 5 8" xfId="23994"/>
    <cellStyle name="Comma 7 7 5 9" xfId="23995"/>
    <cellStyle name="Comma 7 7 6" xfId="23996"/>
    <cellStyle name="Comma 7 7 6 10" xfId="23997"/>
    <cellStyle name="Comma 7 7 6 11" xfId="23998"/>
    <cellStyle name="Comma 7 7 6 12" xfId="23999"/>
    <cellStyle name="Comma 7 7 6 13" xfId="24000"/>
    <cellStyle name="Comma 7 7 6 14" xfId="24001"/>
    <cellStyle name="Comma 7 7 6 15" xfId="24002"/>
    <cellStyle name="Comma 7 7 6 16" xfId="24003"/>
    <cellStyle name="Comma 7 7 6 17" xfId="24004"/>
    <cellStyle name="Comma 7 7 6 18" xfId="24005"/>
    <cellStyle name="Comma 7 7 6 19" xfId="24006"/>
    <cellStyle name="Comma 7 7 6 2" xfId="24007"/>
    <cellStyle name="Comma 7 7 6 20" xfId="24008"/>
    <cellStyle name="Comma 7 7 6 21" xfId="24009"/>
    <cellStyle name="Comma 7 7 6 22" xfId="24010"/>
    <cellStyle name="Comma 7 7 6 3" xfId="24011"/>
    <cellStyle name="Comma 7 7 6 4" xfId="24012"/>
    <cellStyle name="Comma 7 7 6 5" xfId="24013"/>
    <cellStyle name="Comma 7 7 6 6" xfId="24014"/>
    <cellStyle name="Comma 7 7 6 7" xfId="24015"/>
    <cellStyle name="Comma 7 7 6 8" xfId="24016"/>
    <cellStyle name="Comma 7 7 6 9" xfId="24017"/>
    <cellStyle name="Comma 7 7 7" xfId="24018"/>
    <cellStyle name="Comma 7 7 7 10" xfId="24019"/>
    <cellStyle name="Comma 7 7 7 11" xfId="24020"/>
    <cellStyle name="Comma 7 7 7 12" xfId="24021"/>
    <cellStyle name="Comma 7 7 7 13" xfId="24022"/>
    <cellStyle name="Comma 7 7 7 14" xfId="24023"/>
    <cellStyle name="Comma 7 7 7 15" xfId="24024"/>
    <cellStyle name="Comma 7 7 7 16" xfId="24025"/>
    <cellStyle name="Comma 7 7 7 17" xfId="24026"/>
    <cellStyle name="Comma 7 7 7 18" xfId="24027"/>
    <cellStyle name="Comma 7 7 7 19" xfId="24028"/>
    <cellStyle name="Comma 7 7 7 2" xfId="24029"/>
    <cellStyle name="Comma 7 7 7 20" xfId="24030"/>
    <cellStyle name="Comma 7 7 7 21" xfId="24031"/>
    <cellStyle name="Comma 7 7 7 22" xfId="24032"/>
    <cellStyle name="Comma 7 7 7 3" xfId="24033"/>
    <cellStyle name="Comma 7 7 7 4" xfId="24034"/>
    <cellStyle name="Comma 7 7 7 5" xfId="24035"/>
    <cellStyle name="Comma 7 7 7 6" xfId="24036"/>
    <cellStyle name="Comma 7 7 7 7" xfId="24037"/>
    <cellStyle name="Comma 7 7 7 8" xfId="24038"/>
    <cellStyle name="Comma 7 7 7 9" xfId="24039"/>
    <cellStyle name="Comma 7 7 8" xfId="24040"/>
    <cellStyle name="Comma 7 7 8 10" xfId="24041"/>
    <cellStyle name="Comma 7 7 8 11" xfId="24042"/>
    <cellStyle name="Comma 7 7 8 12" xfId="24043"/>
    <cellStyle name="Comma 7 7 8 13" xfId="24044"/>
    <cellStyle name="Comma 7 7 8 14" xfId="24045"/>
    <cellStyle name="Comma 7 7 8 15" xfId="24046"/>
    <cellStyle name="Comma 7 7 8 16" xfId="24047"/>
    <cellStyle name="Comma 7 7 8 17" xfId="24048"/>
    <cellStyle name="Comma 7 7 8 18" xfId="24049"/>
    <cellStyle name="Comma 7 7 8 19" xfId="24050"/>
    <cellStyle name="Comma 7 7 8 2" xfId="24051"/>
    <cellStyle name="Comma 7 7 8 20" xfId="24052"/>
    <cellStyle name="Comma 7 7 8 21" xfId="24053"/>
    <cellStyle name="Comma 7 7 8 22" xfId="24054"/>
    <cellStyle name="Comma 7 7 8 3" xfId="24055"/>
    <cellStyle name="Comma 7 7 8 4" xfId="24056"/>
    <cellStyle name="Comma 7 7 8 5" xfId="24057"/>
    <cellStyle name="Comma 7 7 8 6" xfId="24058"/>
    <cellStyle name="Comma 7 7 8 7" xfId="24059"/>
    <cellStyle name="Comma 7 7 8 8" xfId="24060"/>
    <cellStyle name="Comma 7 7 8 9" xfId="24061"/>
    <cellStyle name="Comma 7 7 9" xfId="24062"/>
    <cellStyle name="Comma 7 7 9 10" xfId="24063"/>
    <cellStyle name="Comma 7 7 9 11" xfId="24064"/>
    <cellStyle name="Comma 7 7 9 12" xfId="24065"/>
    <cellStyle name="Comma 7 7 9 13" xfId="24066"/>
    <cellStyle name="Comma 7 7 9 14" xfId="24067"/>
    <cellStyle name="Comma 7 7 9 15" xfId="24068"/>
    <cellStyle name="Comma 7 7 9 16" xfId="24069"/>
    <cellStyle name="Comma 7 7 9 17" xfId="24070"/>
    <cellStyle name="Comma 7 7 9 18" xfId="24071"/>
    <cellStyle name="Comma 7 7 9 19" xfId="24072"/>
    <cellStyle name="Comma 7 7 9 2" xfId="24073"/>
    <cellStyle name="Comma 7 7 9 20" xfId="24074"/>
    <cellStyle name="Comma 7 7 9 21" xfId="24075"/>
    <cellStyle name="Comma 7 7 9 22" xfId="24076"/>
    <cellStyle name="Comma 7 7 9 3" xfId="24077"/>
    <cellStyle name="Comma 7 7 9 4" xfId="24078"/>
    <cellStyle name="Comma 7 7 9 5" xfId="24079"/>
    <cellStyle name="Comma 7 7 9 6" xfId="24080"/>
    <cellStyle name="Comma 7 7 9 7" xfId="24081"/>
    <cellStyle name="Comma 7 7 9 8" xfId="24082"/>
    <cellStyle name="Comma 7 7 9 9" xfId="24083"/>
    <cellStyle name="Comma 7 8" xfId="24084"/>
    <cellStyle name="Comma 7 8 10" xfId="24085"/>
    <cellStyle name="Comma 7 8 11" xfId="24086"/>
    <cellStyle name="Comma 7 8 12" xfId="24087"/>
    <cellStyle name="Comma 7 8 13" xfId="24088"/>
    <cellStyle name="Comma 7 8 14" xfId="24089"/>
    <cellStyle name="Comma 7 8 15" xfId="24090"/>
    <cellStyle name="Comma 7 8 16" xfId="24091"/>
    <cellStyle name="Comma 7 8 17" xfId="24092"/>
    <cellStyle name="Comma 7 8 18" xfId="24093"/>
    <cellStyle name="Comma 7 8 19" xfId="24094"/>
    <cellStyle name="Comma 7 8 2" xfId="24095"/>
    <cellStyle name="Comma 7 8 20" xfId="24096"/>
    <cellStyle name="Comma 7 8 21" xfId="24097"/>
    <cellStyle name="Comma 7 8 22" xfId="24098"/>
    <cellStyle name="Comma 7 8 3" xfId="24099"/>
    <cellStyle name="Comma 7 8 4" xfId="24100"/>
    <cellStyle name="Comma 7 8 5" xfId="24101"/>
    <cellStyle name="Comma 7 8 6" xfId="24102"/>
    <cellStyle name="Comma 7 8 7" xfId="24103"/>
    <cellStyle name="Comma 7 8 8" xfId="24104"/>
    <cellStyle name="Comma 7 8 9" xfId="24105"/>
    <cellStyle name="Comma 7 9" xfId="24106"/>
    <cellStyle name="Comma 7 9 10" xfId="24107"/>
    <cellStyle name="Comma 7 9 11" xfId="24108"/>
    <cellStyle name="Comma 7 9 12" xfId="24109"/>
    <cellStyle name="Comma 7 9 13" xfId="24110"/>
    <cellStyle name="Comma 7 9 14" xfId="24111"/>
    <cellStyle name="Comma 7 9 15" xfId="24112"/>
    <cellStyle name="Comma 7 9 16" xfId="24113"/>
    <cellStyle name="Comma 7 9 17" xfId="24114"/>
    <cellStyle name="Comma 7 9 18" xfId="24115"/>
    <cellStyle name="Comma 7 9 19" xfId="24116"/>
    <cellStyle name="Comma 7 9 2" xfId="24117"/>
    <cellStyle name="Comma 7 9 20" xfId="24118"/>
    <cellStyle name="Comma 7 9 21" xfId="24119"/>
    <cellStyle name="Comma 7 9 22" xfId="24120"/>
    <cellStyle name="Comma 7 9 3" xfId="24121"/>
    <cellStyle name="Comma 7 9 4" xfId="24122"/>
    <cellStyle name="Comma 7 9 5" xfId="24123"/>
    <cellStyle name="Comma 7 9 6" xfId="24124"/>
    <cellStyle name="Comma 7 9 7" xfId="24125"/>
    <cellStyle name="Comma 7 9 8" xfId="24126"/>
    <cellStyle name="Comma 7 9 9" xfId="24127"/>
    <cellStyle name="Comma 73" xfId="24128"/>
    <cellStyle name="Comma 8" xfId="24129"/>
    <cellStyle name="Comma 8 10" xfId="24130"/>
    <cellStyle name="Comma 8 11" xfId="24131"/>
    <cellStyle name="Comma 8 12" xfId="24132"/>
    <cellStyle name="Comma 8 13" xfId="24133"/>
    <cellStyle name="Comma 8 14" xfId="24134"/>
    <cellStyle name="Comma 8 14 10" xfId="24135"/>
    <cellStyle name="Comma 8 14 11" xfId="24136"/>
    <cellStyle name="Comma 8 14 12" xfId="24137"/>
    <cellStyle name="Comma 8 14 13" xfId="24138"/>
    <cellStyle name="Comma 8 14 14" xfId="24139"/>
    <cellStyle name="Comma 8 14 15" xfId="24140"/>
    <cellStyle name="Comma 8 14 16" xfId="24141"/>
    <cellStyle name="Comma 8 14 17" xfId="24142"/>
    <cellStyle name="Comma 8 14 18" xfId="24143"/>
    <cellStyle name="Comma 8 14 19" xfId="24144"/>
    <cellStyle name="Comma 8 14 2" xfId="24145"/>
    <cellStyle name="Comma 8 14 20" xfId="24146"/>
    <cellStyle name="Comma 8 14 21" xfId="24147"/>
    <cellStyle name="Comma 8 14 22" xfId="24148"/>
    <cellStyle name="Comma 8 14 23" xfId="24149"/>
    <cellStyle name="Comma 8 14 24" xfId="24150"/>
    <cellStyle name="Comma 8 14 25" xfId="24151"/>
    <cellStyle name="Comma 8 14 26" xfId="24152"/>
    <cellStyle name="Comma 8 14 27" xfId="24153"/>
    <cellStyle name="Comma 8 14 3" xfId="24154"/>
    <cellStyle name="Comma 8 14 4" xfId="24155"/>
    <cellStyle name="Comma 8 14 5" xfId="24156"/>
    <cellStyle name="Comma 8 14 6" xfId="24157"/>
    <cellStyle name="Comma 8 14 7" xfId="24158"/>
    <cellStyle name="Comma 8 14 8" xfId="24159"/>
    <cellStyle name="Comma 8 14 9" xfId="24160"/>
    <cellStyle name="Comma 8 15" xfId="24161"/>
    <cellStyle name="Comma 8 15 10" xfId="24162"/>
    <cellStyle name="Comma 8 15 11" xfId="24163"/>
    <cellStyle name="Comma 8 15 12" xfId="24164"/>
    <cellStyle name="Comma 8 15 13" xfId="24165"/>
    <cellStyle name="Comma 8 15 14" xfId="24166"/>
    <cellStyle name="Comma 8 15 15" xfId="24167"/>
    <cellStyle name="Comma 8 15 16" xfId="24168"/>
    <cellStyle name="Comma 8 15 17" xfId="24169"/>
    <cellStyle name="Comma 8 15 18" xfId="24170"/>
    <cellStyle name="Comma 8 15 19" xfId="24171"/>
    <cellStyle name="Comma 8 15 2" xfId="24172"/>
    <cellStyle name="Comma 8 15 20" xfId="24173"/>
    <cellStyle name="Comma 8 15 21" xfId="24174"/>
    <cellStyle name="Comma 8 15 22" xfId="24175"/>
    <cellStyle name="Comma 8 15 23" xfId="24176"/>
    <cellStyle name="Comma 8 15 24" xfId="24177"/>
    <cellStyle name="Comma 8 15 25" xfId="24178"/>
    <cellStyle name="Comma 8 15 26" xfId="24179"/>
    <cellStyle name="Comma 8 15 27" xfId="24180"/>
    <cellStyle name="Comma 8 15 3" xfId="24181"/>
    <cellStyle name="Comma 8 15 4" xfId="24182"/>
    <cellStyle name="Comma 8 15 5" xfId="24183"/>
    <cellStyle name="Comma 8 15 6" xfId="24184"/>
    <cellStyle name="Comma 8 15 7" xfId="24185"/>
    <cellStyle name="Comma 8 15 8" xfId="24186"/>
    <cellStyle name="Comma 8 15 9" xfId="24187"/>
    <cellStyle name="Comma 8 16" xfId="24188"/>
    <cellStyle name="Comma 8 17" xfId="24189"/>
    <cellStyle name="Comma 8 18" xfId="24190"/>
    <cellStyle name="Comma 8 19" xfId="24191"/>
    <cellStyle name="Comma 8 2" xfId="24192"/>
    <cellStyle name="Comma 8 2 10" xfId="24193"/>
    <cellStyle name="Comma 8 2 10 10" xfId="24194"/>
    <cellStyle name="Comma 8 2 10 11" xfId="24195"/>
    <cellStyle name="Comma 8 2 10 12" xfId="24196"/>
    <cellStyle name="Comma 8 2 10 13" xfId="24197"/>
    <cellStyle name="Comma 8 2 10 14" xfId="24198"/>
    <cellStyle name="Comma 8 2 10 15" xfId="24199"/>
    <cellStyle name="Comma 8 2 10 16" xfId="24200"/>
    <cellStyle name="Comma 8 2 10 17" xfId="24201"/>
    <cellStyle name="Comma 8 2 10 18" xfId="24202"/>
    <cellStyle name="Comma 8 2 10 19" xfId="24203"/>
    <cellStyle name="Comma 8 2 10 2" xfId="24204"/>
    <cellStyle name="Comma 8 2 10 20" xfId="24205"/>
    <cellStyle name="Comma 8 2 10 21" xfId="24206"/>
    <cellStyle name="Comma 8 2 10 22" xfId="24207"/>
    <cellStyle name="Comma 8 2 10 23" xfId="24208"/>
    <cellStyle name="Comma 8 2 10 24" xfId="24209"/>
    <cellStyle name="Comma 8 2 10 25" xfId="24210"/>
    <cellStyle name="Comma 8 2 10 26" xfId="24211"/>
    <cellStyle name="Comma 8 2 10 27" xfId="24212"/>
    <cellStyle name="Comma 8 2 10 3" xfId="24213"/>
    <cellStyle name="Comma 8 2 10 4" xfId="24214"/>
    <cellStyle name="Comma 8 2 10 5" xfId="24215"/>
    <cellStyle name="Comma 8 2 10 6" xfId="24216"/>
    <cellStyle name="Comma 8 2 10 7" xfId="24217"/>
    <cellStyle name="Comma 8 2 10 8" xfId="24218"/>
    <cellStyle name="Comma 8 2 10 9" xfId="24219"/>
    <cellStyle name="Comma 8 2 11" xfId="24220"/>
    <cellStyle name="Comma 8 2 12" xfId="24221"/>
    <cellStyle name="Comma 8 2 13" xfId="24222"/>
    <cellStyle name="Comma 8 2 14" xfId="24223"/>
    <cellStyle name="Comma 8 2 15" xfId="24224"/>
    <cellStyle name="Comma 8 2 16" xfId="24225"/>
    <cellStyle name="Comma 8 2 17" xfId="24226"/>
    <cellStyle name="Comma 8 2 18" xfId="24227"/>
    <cellStyle name="Comma 8 2 19" xfId="24228"/>
    <cellStyle name="Comma 8 2 2" xfId="24229"/>
    <cellStyle name="Comma 8 2 20" xfId="24230"/>
    <cellStyle name="Comma 8 2 21" xfId="24231"/>
    <cellStyle name="Comma 8 2 22" xfId="24232"/>
    <cellStyle name="Comma 8 2 23" xfId="24233"/>
    <cellStyle name="Comma 8 2 24" xfId="24234"/>
    <cellStyle name="Comma 8 2 25" xfId="24235"/>
    <cellStyle name="Comma 8 2 26" xfId="24236"/>
    <cellStyle name="Comma 8 2 27" xfId="24237"/>
    <cellStyle name="Comma 8 2 28" xfId="24238"/>
    <cellStyle name="Comma 8 2 29" xfId="24239"/>
    <cellStyle name="Comma 8 2 3" xfId="24240"/>
    <cellStyle name="Comma 8 2 30" xfId="24241"/>
    <cellStyle name="Comma 8 2 31" xfId="24242"/>
    <cellStyle name="Comma 8 2 32" xfId="24243"/>
    <cellStyle name="Comma 8 2 33" xfId="24244"/>
    <cellStyle name="Comma 8 2 34" xfId="24245"/>
    <cellStyle name="Comma 8 2 35" xfId="24246"/>
    <cellStyle name="Comma 8 2 36" xfId="24247"/>
    <cellStyle name="Comma 8 2 37" xfId="24248"/>
    <cellStyle name="Comma 8 2 38" xfId="24249"/>
    <cellStyle name="Comma 8 2 39" xfId="24250"/>
    <cellStyle name="Comma 8 2 4" xfId="24251"/>
    <cellStyle name="Comma 8 2 40" xfId="24252"/>
    <cellStyle name="Comma 8 2 41" xfId="24253"/>
    <cellStyle name="Comma 8 2 42" xfId="24254"/>
    <cellStyle name="Comma 8 2 43" xfId="24255"/>
    <cellStyle name="Comma 8 2 44" xfId="24256"/>
    <cellStyle name="Comma 8 2 45" xfId="24257"/>
    <cellStyle name="Comma 8 2 5" xfId="24258"/>
    <cellStyle name="Comma 8 2 6" xfId="24259"/>
    <cellStyle name="Comma 8 2 7" xfId="24260"/>
    <cellStyle name="Comma 8 2 8" xfId="24261"/>
    <cellStyle name="Comma 8 2 9" xfId="24262"/>
    <cellStyle name="Comma 8 2 9 10" xfId="24263"/>
    <cellStyle name="Comma 8 2 9 11" xfId="24264"/>
    <cellStyle name="Comma 8 2 9 12" xfId="24265"/>
    <cellStyle name="Comma 8 2 9 13" xfId="24266"/>
    <cellStyle name="Comma 8 2 9 14" xfId="24267"/>
    <cellStyle name="Comma 8 2 9 15" xfId="24268"/>
    <cellStyle name="Comma 8 2 9 16" xfId="24269"/>
    <cellStyle name="Comma 8 2 9 17" xfId="24270"/>
    <cellStyle name="Comma 8 2 9 18" xfId="24271"/>
    <cellStyle name="Comma 8 2 9 19" xfId="24272"/>
    <cellStyle name="Comma 8 2 9 2" xfId="24273"/>
    <cellStyle name="Comma 8 2 9 20" xfId="24274"/>
    <cellStyle name="Comma 8 2 9 21" xfId="24275"/>
    <cellStyle name="Comma 8 2 9 22" xfId="24276"/>
    <cellStyle name="Comma 8 2 9 23" xfId="24277"/>
    <cellStyle name="Comma 8 2 9 24" xfId="24278"/>
    <cellStyle name="Comma 8 2 9 25" xfId="24279"/>
    <cellStyle name="Comma 8 2 9 26" xfId="24280"/>
    <cellStyle name="Comma 8 2 9 27" xfId="24281"/>
    <cellStyle name="Comma 8 2 9 3" xfId="24282"/>
    <cellStyle name="Comma 8 2 9 4" xfId="24283"/>
    <cellStyle name="Comma 8 2 9 5" xfId="24284"/>
    <cellStyle name="Comma 8 2 9 6" xfId="24285"/>
    <cellStyle name="Comma 8 2 9 7" xfId="24286"/>
    <cellStyle name="Comma 8 2 9 8" xfId="24287"/>
    <cellStyle name="Comma 8 2 9 9" xfId="24288"/>
    <cellStyle name="Comma 8 20" xfId="24289"/>
    <cellStyle name="Comma 8 21" xfId="24290"/>
    <cellStyle name="Comma 8 22" xfId="24291"/>
    <cellStyle name="Comma 8 23" xfId="24292"/>
    <cellStyle name="Comma 8 24" xfId="24293"/>
    <cellStyle name="Comma 8 25" xfId="24294"/>
    <cellStyle name="Comma 8 26" xfId="24295"/>
    <cellStyle name="Comma 8 27" xfId="24296"/>
    <cellStyle name="Comma 8 28" xfId="24297"/>
    <cellStyle name="Comma 8 29" xfId="24298"/>
    <cellStyle name="Comma 8 3" xfId="24299"/>
    <cellStyle name="Comma 8 3 10" xfId="24300"/>
    <cellStyle name="Comma 8 3 10 10" xfId="24301"/>
    <cellStyle name="Comma 8 3 10 11" xfId="24302"/>
    <cellStyle name="Comma 8 3 10 12" xfId="24303"/>
    <cellStyle name="Comma 8 3 10 13" xfId="24304"/>
    <cellStyle name="Comma 8 3 10 14" xfId="24305"/>
    <cellStyle name="Comma 8 3 10 15" xfId="24306"/>
    <cellStyle name="Comma 8 3 10 16" xfId="24307"/>
    <cellStyle name="Comma 8 3 10 17" xfId="24308"/>
    <cellStyle name="Comma 8 3 10 18" xfId="24309"/>
    <cellStyle name="Comma 8 3 10 19" xfId="24310"/>
    <cellStyle name="Comma 8 3 10 2" xfId="24311"/>
    <cellStyle name="Comma 8 3 10 20" xfId="24312"/>
    <cellStyle name="Comma 8 3 10 21" xfId="24313"/>
    <cellStyle name="Comma 8 3 10 22" xfId="24314"/>
    <cellStyle name="Comma 8 3 10 23" xfId="24315"/>
    <cellStyle name="Comma 8 3 10 24" xfId="24316"/>
    <cellStyle name="Comma 8 3 10 25" xfId="24317"/>
    <cellStyle name="Comma 8 3 10 26" xfId="24318"/>
    <cellStyle name="Comma 8 3 10 27" xfId="24319"/>
    <cellStyle name="Comma 8 3 10 3" xfId="24320"/>
    <cellStyle name="Comma 8 3 10 4" xfId="24321"/>
    <cellStyle name="Comma 8 3 10 5" xfId="24322"/>
    <cellStyle name="Comma 8 3 10 6" xfId="24323"/>
    <cellStyle name="Comma 8 3 10 7" xfId="24324"/>
    <cellStyle name="Comma 8 3 10 8" xfId="24325"/>
    <cellStyle name="Comma 8 3 10 9" xfId="24326"/>
    <cellStyle name="Comma 8 3 11" xfId="24327"/>
    <cellStyle name="Comma 8 3 12" xfId="24328"/>
    <cellStyle name="Comma 8 3 13" xfId="24329"/>
    <cellStyle name="Comma 8 3 14" xfId="24330"/>
    <cellStyle name="Comma 8 3 15" xfId="24331"/>
    <cellStyle name="Comma 8 3 16" xfId="24332"/>
    <cellStyle name="Comma 8 3 17" xfId="24333"/>
    <cellStyle name="Comma 8 3 18" xfId="24334"/>
    <cellStyle name="Comma 8 3 19" xfId="24335"/>
    <cellStyle name="Comma 8 3 2" xfId="24336"/>
    <cellStyle name="Comma 8 3 20" xfId="24337"/>
    <cellStyle name="Comma 8 3 21" xfId="24338"/>
    <cellStyle name="Comma 8 3 22" xfId="24339"/>
    <cellStyle name="Comma 8 3 23" xfId="24340"/>
    <cellStyle name="Comma 8 3 24" xfId="24341"/>
    <cellStyle name="Comma 8 3 25" xfId="24342"/>
    <cellStyle name="Comma 8 3 26" xfId="24343"/>
    <cellStyle name="Comma 8 3 27" xfId="24344"/>
    <cellStyle name="Comma 8 3 28" xfId="24345"/>
    <cellStyle name="Comma 8 3 29" xfId="24346"/>
    <cellStyle name="Comma 8 3 3" xfId="24347"/>
    <cellStyle name="Comma 8 3 30" xfId="24348"/>
    <cellStyle name="Comma 8 3 31" xfId="24349"/>
    <cellStyle name="Comma 8 3 32" xfId="24350"/>
    <cellStyle name="Comma 8 3 33" xfId="24351"/>
    <cellStyle name="Comma 8 3 34" xfId="24352"/>
    <cellStyle name="Comma 8 3 35" xfId="24353"/>
    <cellStyle name="Comma 8 3 36" xfId="24354"/>
    <cellStyle name="Comma 8 3 37" xfId="24355"/>
    <cellStyle name="Comma 8 3 38" xfId="24356"/>
    <cellStyle name="Comma 8 3 39" xfId="24357"/>
    <cellStyle name="Comma 8 3 4" xfId="24358"/>
    <cellStyle name="Comma 8 3 40" xfId="24359"/>
    <cellStyle name="Comma 8 3 41" xfId="24360"/>
    <cellStyle name="Comma 8 3 42" xfId="24361"/>
    <cellStyle name="Comma 8 3 43" xfId="24362"/>
    <cellStyle name="Comma 8 3 44" xfId="24363"/>
    <cellStyle name="Comma 8 3 45" xfId="24364"/>
    <cellStyle name="Comma 8 3 5" xfId="24365"/>
    <cellStyle name="Comma 8 3 6" xfId="24366"/>
    <cellStyle name="Comma 8 3 7" xfId="24367"/>
    <cellStyle name="Comma 8 3 8" xfId="24368"/>
    <cellStyle name="Comma 8 3 9" xfId="24369"/>
    <cellStyle name="Comma 8 3 9 10" xfId="24370"/>
    <cellStyle name="Comma 8 3 9 11" xfId="24371"/>
    <cellStyle name="Comma 8 3 9 12" xfId="24372"/>
    <cellStyle name="Comma 8 3 9 13" xfId="24373"/>
    <cellStyle name="Comma 8 3 9 14" xfId="24374"/>
    <cellStyle name="Comma 8 3 9 15" xfId="24375"/>
    <cellStyle name="Comma 8 3 9 16" xfId="24376"/>
    <cellStyle name="Comma 8 3 9 17" xfId="24377"/>
    <cellStyle name="Comma 8 3 9 18" xfId="24378"/>
    <cellStyle name="Comma 8 3 9 19" xfId="24379"/>
    <cellStyle name="Comma 8 3 9 2" xfId="24380"/>
    <cellStyle name="Comma 8 3 9 20" xfId="24381"/>
    <cellStyle name="Comma 8 3 9 21" xfId="24382"/>
    <cellStyle name="Comma 8 3 9 22" xfId="24383"/>
    <cellStyle name="Comma 8 3 9 23" xfId="24384"/>
    <cellStyle name="Comma 8 3 9 24" xfId="24385"/>
    <cellStyle name="Comma 8 3 9 25" xfId="24386"/>
    <cellStyle name="Comma 8 3 9 26" xfId="24387"/>
    <cellStyle name="Comma 8 3 9 27" xfId="24388"/>
    <cellStyle name="Comma 8 3 9 3" xfId="24389"/>
    <cellStyle name="Comma 8 3 9 4" xfId="24390"/>
    <cellStyle name="Comma 8 3 9 5" xfId="24391"/>
    <cellStyle name="Comma 8 3 9 6" xfId="24392"/>
    <cellStyle name="Comma 8 3 9 7" xfId="24393"/>
    <cellStyle name="Comma 8 3 9 8" xfId="24394"/>
    <cellStyle name="Comma 8 3 9 9" xfId="24395"/>
    <cellStyle name="Comma 8 4" xfId="24396"/>
    <cellStyle name="Comma 8 4 10" xfId="24397"/>
    <cellStyle name="Comma 8 4 10 10" xfId="24398"/>
    <cellStyle name="Comma 8 4 10 11" xfId="24399"/>
    <cellStyle name="Comma 8 4 10 12" xfId="24400"/>
    <cellStyle name="Comma 8 4 10 13" xfId="24401"/>
    <cellStyle name="Comma 8 4 10 14" xfId="24402"/>
    <cellStyle name="Comma 8 4 10 15" xfId="24403"/>
    <cellStyle name="Comma 8 4 10 16" xfId="24404"/>
    <cellStyle name="Comma 8 4 10 17" xfId="24405"/>
    <cellStyle name="Comma 8 4 10 18" xfId="24406"/>
    <cellStyle name="Comma 8 4 10 19" xfId="24407"/>
    <cellStyle name="Comma 8 4 10 2" xfId="24408"/>
    <cellStyle name="Comma 8 4 10 20" xfId="24409"/>
    <cellStyle name="Comma 8 4 10 21" xfId="24410"/>
    <cellStyle name="Comma 8 4 10 22" xfId="24411"/>
    <cellStyle name="Comma 8 4 10 23" xfId="24412"/>
    <cellStyle name="Comma 8 4 10 24" xfId="24413"/>
    <cellStyle name="Comma 8 4 10 25" xfId="24414"/>
    <cellStyle name="Comma 8 4 10 26" xfId="24415"/>
    <cellStyle name="Comma 8 4 10 27" xfId="24416"/>
    <cellStyle name="Comma 8 4 10 3" xfId="24417"/>
    <cellStyle name="Comma 8 4 10 4" xfId="24418"/>
    <cellStyle name="Comma 8 4 10 5" xfId="24419"/>
    <cellStyle name="Comma 8 4 10 6" xfId="24420"/>
    <cellStyle name="Comma 8 4 10 7" xfId="24421"/>
    <cellStyle name="Comma 8 4 10 8" xfId="24422"/>
    <cellStyle name="Comma 8 4 10 9" xfId="24423"/>
    <cellStyle name="Comma 8 4 11" xfId="24424"/>
    <cellStyle name="Comma 8 4 12" xfId="24425"/>
    <cellStyle name="Comma 8 4 13" xfId="24426"/>
    <cellStyle name="Comma 8 4 14" xfId="24427"/>
    <cellStyle name="Comma 8 4 15" xfId="24428"/>
    <cellStyle name="Comma 8 4 16" xfId="24429"/>
    <cellStyle name="Comma 8 4 17" xfId="24430"/>
    <cellStyle name="Comma 8 4 18" xfId="24431"/>
    <cellStyle name="Comma 8 4 19" xfId="24432"/>
    <cellStyle name="Comma 8 4 2" xfId="24433"/>
    <cellStyle name="Comma 8 4 20" xfId="24434"/>
    <cellStyle name="Comma 8 4 21" xfId="24435"/>
    <cellStyle name="Comma 8 4 22" xfId="24436"/>
    <cellStyle name="Comma 8 4 23" xfId="24437"/>
    <cellStyle name="Comma 8 4 24" xfId="24438"/>
    <cellStyle name="Comma 8 4 25" xfId="24439"/>
    <cellStyle name="Comma 8 4 26" xfId="24440"/>
    <cellStyle name="Comma 8 4 27" xfId="24441"/>
    <cellStyle name="Comma 8 4 28" xfId="24442"/>
    <cellStyle name="Comma 8 4 29" xfId="24443"/>
    <cellStyle name="Comma 8 4 3" xfId="24444"/>
    <cellStyle name="Comma 8 4 30" xfId="24445"/>
    <cellStyle name="Comma 8 4 31" xfId="24446"/>
    <cellStyle name="Comma 8 4 32" xfId="24447"/>
    <cellStyle name="Comma 8 4 33" xfId="24448"/>
    <cellStyle name="Comma 8 4 34" xfId="24449"/>
    <cellStyle name="Comma 8 4 35" xfId="24450"/>
    <cellStyle name="Comma 8 4 36" xfId="24451"/>
    <cellStyle name="Comma 8 4 37" xfId="24452"/>
    <cellStyle name="Comma 8 4 38" xfId="24453"/>
    <cellStyle name="Comma 8 4 39" xfId="24454"/>
    <cellStyle name="Comma 8 4 4" xfId="24455"/>
    <cellStyle name="Comma 8 4 40" xfId="24456"/>
    <cellStyle name="Comma 8 4 41" xfId="24457"/>
    <cellStyle name="Comma 8 4 42" xfId="24458"/>
    <cellStyle name="Comma 8 4 43" xfId="24459"/>
    <cellStyle name="Comma 8 4 44" xfId="24460"/>
    <cellStyle name="Comma 8 4 45" xfId="24461"/>
    <cellStyle name="Comma 8 4 5" xfId="24462"/>
    <cellStyle name="Comma 8 4 6" xfId="24463"/>
    <cellStyle name="Comma 8 4 7" xfId="24464"/>
    <cellStyle name="Comma 8 4 8" xfId="24465"/>
    <cellStyle name="Comma 8 4 9" xfId="24466"/>
    <cellStyle name="Comma 8 4 9 10" xfId="24467"/>
    <cellStyle name="Comma 8 4 9 11" xfId="24468"/>
    <cellStyle name="Comma 8 4 9 12" xfId="24469"/>
    <cellStyle name="Comma 8 4 9 13" xfId="24470"/>
    <cellStyle name="Comma 8 4 9 14" xfId="24471"/>
    <cellStyle name="Comma 8 4 9 15" xfId="24472"/>
    <cellStyle name="Comma 8 4 9 16" xfId="24473"/>
    <cellStyle name="Comma 8 4 9 17" xfId="24474"/>
    <cellStyle name="Comma 8 4 9 18" xfId="24475"/>
    <cellStyle name="Comma 8 4 9 19" xfId="24476"/>
    <cellStyle name="Comma 8 4 9 2" xfId="24477"/>
    <cellStyle name="Comma 8 4 9 20" xfId="24478"/>
    <cellStyle name="Comma 8 4 9 21" xfId="24479"/>
    <cellStyle name="Comma 8 4 9 22" xfId="24480"/>
    <cellStyle name="Comma 8 4 9 23" xfId="24481"/>
    <cellStyle name="Comma 8 4 9 24" xfId="24482"/>
    <cellStyle name="Comma 8 4 9 25" xfId="24483"/>
    <cellStyle name="Comma 8 4 9 26" xfId="24484"/>
    <cellStyle name="Comma 8 4 9 27" xfId="24485"/>
    <cellStyle name="Comma 8 4 9 3" xfId="24486"/>
    <cellStyle name="Comma 8 4 9 4" xfId="24487"/>
    <cellStyle name="Comma 8 4 9 5" xfId="24488"/>
    <cellStyle name="Comma 8 4 9 6" xfId="24489"/>
    <cellStyle name="Comma 8 4 9 7" xfId="24490"/>
    <cellStyle name="Comma 8 4 9 8" xfId="24491"/>
    <cellStyle name="Comma 8 4 9 9" xfId="24492"/>
    <cellStyle name="Comma 8 5" xfId="24493"/>
    <cellStyle name="Comma 8 5 10" xfId="24494"/>
    <cellStyle name="Comma 8 5 10 10" xfId="24495"/>
    <cellStyle name="Comma 8 5 10 11" xfId="24496"/>
    <cellStyle name="Comma 8 5 10 12" xfId="24497"/>
    <cellStyle name="Comma 8 5 10 13" xfId="24498"/>
    <cellStyle name="Comma 8 5 10 14" xfId="24499"/>
    <cellStyle name="Comma 8 5 10 15" xfId="24500"/>
    <cellStyle name="Comma 8 5 10 16" xfId="24501"/>
    <cellStyle name="Comma 8 5 10 17" xfId="24502"/>
    <cellStyle name="Comma 8 5 10 18" xfId="24503"/>
    <cellStyle name="Comma 8 5 10 19" xfId="24504"/>
    <cellStyle name="Comma 8 5 10 2" xfId="24505"/>
    <cellStyle name="Comma 8 5 10 20" xfId="24506"/>
    <cellStyle name="Comma 8 5 10 21" xfId="24507"/>
    <cellStyle name="Comma 8 5 10 22" xfId="24508"/>
    <cellStyle name="Comma 8 5 10 23" xfId="24509"/>
    <cellStyle name="Comma 8 5 10 24" xfId="24510"/>
    <cellStyle name="Comma 8 5 10 25" xfId="24511"/>
    <cellStyle name="Comma 8 5 10 26" xfId="24512"/>
    <cellStyle name="Comma 8 5 10 27" xfId="24513"/>
    <cellStyle name="Comma 8 5 10 3" xfId="24514"/>
    <cellStyle name="Comma 8 5 10 4" xfId="24515"/>
    <cellStyle name="Comma 8 5 10 5" xfId="24516"/>
    <cellStyle name="Comma 8 5 10 6" xfId="24517"/>
    <cellStyle name="Comma 8 5 10 7" xfId="24518"/>
    <cellStyle name="Comma 8 5 10 8" xfId="24519"/>
    <cellStyle name="Comma 8 5 10 9" xfId="24520"/>
    <cellStyle name="Comma 8 5 11" xfId="24521"/>
    <cellStyle name="Comma 8 5 12" xfId="24522"/>
    <cellStyle name="Comma 8 5 13" xfId="24523"/>
    <cellStyle name="Comma 8 5 14" xfId="24524"/>
    <cellStyle name="Comma 8 5 15" xfId="24525"/>
    <cellStyle name="Comma 8 5 16" xfId="24526"/>
    <cellStyle name="Comma 8 5 17" xfId="24527"/>
    <cellStyle name="Comma 8 5 18" xfId="24528"/>
    <cellStyle name="Comma 8 5 19" xfId="24529"/>
    <cellStyle name="Comma 8 5 2" xfId="24530"/>
    <cellStyle name="Comma 8 5 20" xfId="24531"/>
    <cellStyle name="Comma 8 5 21" xfId="24532"/>
    <cellStyle name="Comma 8 5 22" xfId="24533"/>
    <cellStyle name="Comma 8 5 23" xfId="24534"/>
    <cellStyle name="Comma 8 5 24" xfId="24535"/>
    <cellStyle name="Comma 8 5 25" xfId="24536"/>
    <cellStyle name="Comma 8 5 26" xfId="24537"/>
    <cellStyle name="Comma 8 5 27" xfId="24538"/>
    <cellStyle name="Comma 8 5 28" xfId="24539"/>
    <cellStyle name="Comma 8 5 29" xfId="24540"/>
    <cellStyle name="Comma 8 5 3" xfId="24541"/>
    <cellStyle name="Comma 8 5 30" xfId="24542"/>
    <cellStyle name="Comma 8 5 31" xfId="24543"/>
    <cellStyle name="Comma 8 5 32" xfId="24544"/>
    <cellStyle name="Comma 8 5 33" xfId="24545"/>
    <cellStyle name="Comma 8 5 34" xfId="24546"/>
    <cellStyle name="Comma 8 5 35" xfId="24547"/>
    <cellStyle name="Comma 8 5 36" xfId="24548"/>
    <cellStyle name="Comma 8 5 37" xfId="24549"/>
    <cellStyle name="Comma 8 5 38" xfId="24550"/>
    <cellStyle name="Comma 8 5 39" xfId="24551"/>
    <cellStyle name="Comma 8 5 4" xfId="24552"/>
    <cellStyle name="Comma 8 5 40" xfId="24553"/>
    <cellStyle name="Comma 8 5 41" xfId="24554"/>
    <cellStyle name="Comma 8 5 42" xfId="24555"/>
    <cellStyle name="Comma 8 5 43" xfId="24556"/>
    <cellStyle name="Comma 8 5 44" xfId="24557"/>
    <cellStyle name="Comma 8 5 45" xfId="24558"/>
    <cellStyle name="Comma 8 5 5" xfId="24559"/>
    <cellStyle name="Comma 8 5 6" xfId="24560"/>
    <cellStyle name="Comma 8 5 7" xfId="24561"/>
    <cellStyle name="Comma 8 5 8" xfId="24562"/>
    <cellStyle name="Comma 8 5 9" xfId="24563"/>
    <cellStyle name="Comma 8 5 9 10" xfId="24564"/>
    <cellStyle name="Comma 8 5 9 11" xfId="24565"/>
    <cellStyle name="Comma 8 5 9 12" xfId="24566"/>
    <cellStyle name="Comma 8 5 9 13" xfId="24567"/>
    <cellStyle name="Comma 8 5 9 14" xfId="24568"/>
    <cellStyle name="Comma 8 5 9 15" xfId="24569"/>
    <cellStyle name="Comma 8 5 9 16" xfId="24570"/>
    <cellStyle name="Comma 8 5 9 17" xfId="24571"/>
    <cellStyle name="Comma 8 5 9 18" xfId="24572"/>
    <cellStyle name="Comma 8 5 9 19" xfId="24573"/>
    <cellStyle name="Comma 8 5 9 2" xfId="24574"/>
    <cellStyle name="Comma 8 5 9 20" xfId="24575"/>
    <cellStyle name="Comma 8 5 9 21" xfId="24576"/>
    <cellStyle name="Comma 8 5 9 22" xfId="24577"/>
    <cellStyle name="Comma 8 5 9 23" xfId="24578"/>
    <cellStyle name="Comma 8 5 9 24" xfId="24579"/>
    <cellStyle name="Comma 8 5 9 25" xfId="24580"/>
    <cellStyle name="Comma 8 5 9 26" xfId="24581"/>
    <cellStyle name="Comma 8 5 9 27" xfId="24582"/>
    <cellStyle name="Comma 8 5 9 3" xfId="24583"/>
    <cellStyle name="Comma 8 5 9 4" xfId="24584"/>
    <cellStyle name="Comma 8 5 9 5" xfId="24585"/>
    <cellStyle name="Comma 8 5 9 6" xfId="24586"/>
    <cellStyle name="Comma 8 5 9 7" xfId="24587"/>
    <cellStyle name="Comma 8 5 9 8" xfId="24588"/>
    <cellStyle name="Comma 8 5 9 9" xfId="24589"/>
    <cellStyle name="Comma 8 6" xfId="24590"/>
    <cellStyle name="Comma 8 6 10" xfId="24591"/>
    <cellStyle name="Comma 8 6 10 10" xfId="24592"/>
    <cellStyle name="Comma 8 6 10 11" xfId="24593"/>
    <cellStyle name="Comma 8 6 10 12" xfId="24594"/>
    <cellStyle name="Comma 8 6 10 13" xfId="24595"/>
    <cellStyle name="Comma 8 6 10 14" xfId="24596"/>
    <cellStyle name="Comma 8 6 10 15" xfId="24597"/>
    <cellStyle name="Comma 8 6 10 16" xfId="24598"/>
    <cellStyle name="Comma 8 6 10 17" xfId="24599"/>
    <cellStyle name="Comma 8 6 10 18" xfId="24600"/>
    <cellStyle name="Comma 8 6 10 19" xfId="24601"/>
    <cellStyle name="Comma 8 6 10 2" xfId="24602"/>
    <cellStyle name="Comma 8 6 10 20" xfId="24603"/>
    <cellStyle name="Comma 8 6 10 21" xfId="24604"/>
    <cellStyle name="Comma 8 6 10 22" xfId="24605"/>
    <cellStyle name="Comma 8 6 10 23" xfId="24606"/>
    <cellStyle name="Comma 8 6 10 24" xfId="24607"/>
    <cellStyle name="Comma 8 6 10 25" xfId="24608"/>
    <cellStyle name="Comma 8 6 10 26" xfId="24609"/>
    <cellStyle name="Comma 8 6 10 27" xfId="24610"/>
    <cellStyle name="Comma 8 6 10 3" xfId="24611"/>
    <cellStyle name="Comma 8 6 10 4" xfId="24612"/>
    <cellStyle name="Comma 8 6 10 5" xfId="24613"/>
    <cellStyle name="Comma 8 6 10 6" xfId="24614"/>
    <cellStyle name="Comma 8 6 10 7" xfId="24615"/>
    <cellStyle name="Comma 8 6 10 8" xfId="24616"/>
    <cellStyle name="Comma 8 6 10 9" xfId="24617"/>
    <cellStyle name="Comma 8 6 11" xfId="24618"/>
    <cellStyle name="Comma 8 6 12" xfId="24619"/>
    <cellStyle name="Comma 8 6 13" xfId="24620"/>
    <cellStyle name="Comma 8 6 14" xfId="24621"/>
    <cellStyle name="Comma 8 6 15" xfId="24622"/>
    <cellStyle name="Comma 8 6 16" xfId="24623"/>
    <cellStyle name="Comma 8 6 17" xfId="24624"/>
    <cellStyle name="Comma 8 6 18" xfId="24625"/>
    <cellStyle name="Comma 8 6 19" xfId="24626"/>
    <cellStyle name="Comma 8 6 2" xfId="24627"/>
    <cellStyle name="Comma 8 6 20" xfId="24628"/>
    <cellStyle name="Comma 8 6 21" xfId="24629"/>
    <cellStyle name="Comma 8 6 22" xfId="24630"/>
    <cellStyle name="Comma 8 6 23" xfId="24631"/>
    <cellStyle name="Comma 8 6 24" xfId="24632"/>
    <cellStyle name="Comma 8 6 25" xfId="24633"/>
    <cellStyle name="Comma 8 6 26" xfId="24634"/>
    <cellStyle name="Comma 8 6 27" xfId="24635"/>
    <cellStyle name="Comma 8 6 28" xfId="24636"/>
    <cellStyle name="Comma 8 6 29" xfId="24637"/>
    <cellStyle name="Comma 8 6 3" xfId="24638"/>
    <cellStyle name="Comma 8 6 30" xfId="24639"/>
    <cellStyle name="Comma 8 6 31" xfId="24640"/>
    <cellStyle name="Comma 8 6 32" xfId="24641"/>
    <cellStyle name="Comma 8 6 33" xfId="24642"/>
    <cellStyle name="Comma 8 6 34" xfId="24643"/>
    <cellStyle name="Comma 8 6 35" xfId="24644"/>
    <cellStyle name="Comma 8 6 36" xfId="24645"/>
    <cellStyle name="Comma 8 6 37" xfId="24646"/>
    <cellStyle name="Comma 8 6 38" xfId="24647"/>
    <cellStyle name="Comma 8 6 39" xfId="24648"/>
    <cellStyle name="Comma 8 6 4" xfId="24649"/>
    <cellStyle name="Comma 8 6 40" xfId="24650"/>
    <cellStyle name="Comma 8 6 41" xfId="24651"/>
    <cellStyle name="Comma 8 6 42" xfId="24652"/>
    <cellStyle name="Comma 8 6 43" xfId="24653"/>
    <cellStyle name="Comma 8 6 44" xfId="24654"/>
    <cellStyle name="Comma 8 6 45" xfId="24655"/>
    <cellStyle name="Comma 8 6 5" xfId="24656"/>
    <cellStyle name="Comma 8 6 6" xfId="24657"/>
    <cellStyle name="Comma 8 6 7" xfId="24658"/>
    <cellStyle name="Comma 8 6 8" xfId="24659"/>
    <cellStyle name="Comma 8 6 9" xfId="24660"/>
    <cellStyle name="Comma 8 6 9 10" xfId="24661"/>
    <cellStyle name="Comma 8 6 9 11" xfId="24662"/>
    <cellStyle name="Comma 8 6 9 12" xfId="24663"/>
    <cellStyle name="Comma 8 6 9 13" xfId="24664"/>
    <cellStyle name="Comma 8 6 9 14" xfId="24665"/>
    <cellStyle name="Comma 8 6 9 15" xfId="24666"/>
    <cellStyle name="Comma 8 6 9 16" xfId="24667"/>
    <cellStyle name="Comma 8 6 9 17" xfId="24668"/>
    <cellStyle name="Comma 8 6 9 18" xfId="24669"/>
    <cellStyle name="Comma 8 6 9 19" xfId="24670"/>
    <cellStyle name="Comma 8 6 9 2" xfId="24671"/>
    <cellStyle name="Comma 8 6 9 20" xfId="24672"/>
    <cellStyle name="Comma 8 6 9 21" xfId="24673"/>
    <cellStyle name="Comma 8 6 9 22" xfId="24674"/>
    <cellStyle name="Comma 8 6 9 23" xfId="24675"/>
    <cellStyle name="Comma 8 6 9 24" xfId="24676"/>
    <cellStyle name="Comma 8 6 9 25" xfId="24677"/>
    <cellStyle name="Comma 8 6 9 26" xfId="24678"/>
    <cellStyle name="Comma 8 6 9 27" xfId="24679"/>
    <cellStyle name="Comma 8 6 9 3" xfId="24680"/>
    <cellStyle name="Comma 8 6 9 4" xfId="24681"/>
    <cellStyle name="Comma 8 6 9 5" xfId="24682"/>
    <cellStyle name="Comma 8 6 9 6" xfId="24683"/>
    <cellStyle name="Comma 8 6 9 7" xfId="24684"/>
    <cellStyle name="Comma 8 6 9 8" xfId="24685"/>
    <cellStyle name="Comma 8 6 9 9" xfId="24686"/>
    <cellStyle name="Comma 8 7" xfId="24687"/>
    <cellStyle name="Comma 8 8" xfId="24688"/>
    <cellStyle name="Comma 8 9" xfId="24689"/>
    <cellStyle name="Comma 9" xfId="24690"/>
    <cellStyle name="Comma 9 10" xfId="24691"/>
    <cellStyle name="Comma 9 10 10" xfId="24692"/>
    <cellStyle name="Comma 9 10 11" xfId="24693"/>
    <cellStyle name="Comma 9 10 12" xfId="24694"/>
    <cellStyle name="Comma 9 10 13" xfId="24695"/>
    <cellStyle name="Comma 9 10 14" xfId="24696"/>
    <cellStyle name="Comma 9 10 15" xfId="24697"/>
    <cellStyle name="Comma 9 10 16" xfId="24698"/>
    <cellStyle name="Comma 9 10 17" xfId="24699"/>
    <cellStyle name="Comma 9 10 18" xfId="24700"/>
    <cellStyle name="Comma 9 10 19" xfId="24701"/>
    <cellStyle name="Comma 9 10 2" xfId="24702"/>
    <cellStyle name="Comma 9 10 20" xfId="24703"/>
    <cellStyle name="Comma 9 10 21" xfId="24704"/>
    <cellStyle name="Comma 9 10 22" xfId="24705"/>
    <cellStyle name="Comma 9 10 23" xfId="24706"/>
    <cellStyle name="Comma 9 10 24" xfId="24707"/>
    <cellStyle name="Comma 9 10 25" xfId="24708"/>
    <cellStyle name="Comma 9 10 26" xfId="24709"/>
    <cellStyle name="Comma 9 10 27" xfId="24710"/>
    <cellStyle name="Comma 9 10 3" xfId="24711"/>
    <cellStyle name="Comma 9 10 4" xfId="24712"/>
    <cellStyle name="Comma 9 10 5" xfId="24713"/>
    <cellStyle name="Comma 9 10 6" xfId="24714"/>
    <cellStyle name="Comma 9 10 7" xfId="24715"/>
    <cellStyle name="Comma 9 10 8" xfId="24716"/>
    <cellStyle name="Comma 9 10 9" xfId="24717"/>
    <cellStyle name="Comma 9 11" xfId="24718"/>
    <cellStyle name="Comma 9 12" xfId="24719"/>
    <cellStyle name="Comma 9 13" xfId="24720"/>
    <cellStyle name="Comma 9 14" xfId="24721"/>
    <cellStyle name="Comma 9 15" xfId="24722"/>
    <cellStyle name="Comma 9 16" xfId="24723"/>
    <cellStyle name="Comma 9 17" xfId="24724"/>
    <cellStyle name="Comma 9 18" xfId="24725"/>
    <cellStyle name="Comma 9 19" xfId="24726"/>
    <cellStyle name="Comma 9 2" xfId="24727"/>
    <cellStyle name="Comma 9 20" xfId="24728"/>
    <cellStyle name="Comma 9 21" xfId="24729"/>
    <cellStyle name="Comma 9 22" xfId="24730"/>
    <cellStyle name="Comma 9 23" xfId="24731"/>
    <cellStyle name="Comma 9 24" xfId="24732"/>
    <cellStyle name="Comma 9 3" xfId="24733"/>
    <cellStyle name="Comma 9 4" xfId="24734"/>
    <cellStyle name="Comma 9 5" xfId="24735"/>
    <cellStyle name="Comma 9 6" xfId="24736"/>
    <cellStyle name="Comma 9 7" xfId="24737"/>
    <cellStyle name="Comma 9 8" xfId="24738"/>
    <cellStyle name="Comma 9 9" xfId="24739"/>
    <cellStyle name="Comma 9 9 10" xfId="24740"/>
    <cellStyle name="Comma 9 9 11" xfId="24741"/>
    <cellStyle name="Comma 9 9 12" xfId="24742"/>
    <cellStyle name="Comma 9 9 13" xfId="24743"/>
    <cellStyle name="Comma 9 9 14" xfId="24744"/>
    <cellStyle name="Comma 9 9 15" xfId="24745"/>
    <cellStyle name="Comma 9 9 16" xfId="24746"/>
    <cellStyle name="Comma 9 9 17" xfId="24747"/>
    <cellStyle name="Comma 9 9 18" xfId="24748"/>
    <cellStyle name="Comma 9 9 19" xfId="24749"/>
    <cellStyle name="Comma 9 9 2" xfId="24750"/>
    <cellStyle name="Comma 9 9 20" xfId="24751"/>
    <cellStyle name="Comma 9 9 21" xfId="24752"/>
    <cellStyle name="Comma 9 9 22" xfId="24753"/>
    <cellStyle name="Comma 9 9 23" xfId="24754"/>
    <cellStyle name="Comma 9 9 24" xfId="24755"/>
    <cellStyle name="Comma 9 9 25" xfId="24756"/>
    <cellStyle name="Comma 9 9 26" xfId="24757"/>
    <cellStyle name="Comma 9 9 27" xfId="24758"/>
    <cellStyle name="Comma 9 9 3" xfId="24759"/>
    <cellStyle name="Comma 9 9 4" xfId="24760"/>
    <cellStyle name="Comma 9 9 5" xfId="24761"/>
    <cellStyle name="Comma 9 9 6" xfId="24762"/>
    <cellStyle name="Comma 9 9 7" xfId="24763"/>
    <cellStyle name="Comma 9 9 8" xfId="24764"/>
    <cellStyle name="Comma 9 9 9" xfId="24765"/>
    <cellStyle name="Currency 2" xfId="24766"/>
    <cellStyle name="Currency 3" xfId="24767"/>
    <cellStyle name="Normal" xfId="0" builtinId="0"/>
    <cellStyle name="Normal 10" xfId="24768"/>
    <cellStyle name="Normal 10 10" xfId="24769"/>
    <cellStyle name="Normal 10 11" xfId="24770"/>
    <cellStyle name="Normal 10 12" xfId="24771"/>
    <cellStyle name="Normal 10 13" xfId="24772"/>
    <cellStyle name="Normal 10 14" xfId="24773"/>
    <cellStyle name="Normal 10 15" xfId="24774"/>
    <cellStyle name="Normal 10 16" xfId="24775"/>
    <cellStyle name="Normal 10 17" xfId="24776"/>
    <cellStyle name="Normal 10 18" xfId="24777"/>
    <cellStyle name="Normal 10 19" xfId="24778"/>
    <cellStyle name="Normal 10 2" xfId="24779"/>
    <cellStyle name="Normal 10 20" xfId="24780"/>
    <cellStyle name="Normal 10 21" xfId="24781"/>
    <cellStyle name="Normal 10 22" xfId="24782"/>
    <cellStyle name="Normal 10 3" xfId="24783"/>
    <cellStyle name="Normal 10 4" xfId="24784"/>
    <cellStyle name="Normal 10 5" xfId="24785"/>
    <cellStyle name="Normal 10 6" xfId="24786"/>
    <cellStyle name="Normal 10 7" xfId="24787"/>
    <cellStyle name="Normal 10 8" xfId="24788"/>
    <cellStyle name="Normal 10 9" xfId="24789"/>
    <cellStyle name="Normal 11" xfId="24790"/>
    <cellStyle name="Normal 11 10" xfId="24791"/>
    <cellStyle name="Normal 11 11" xfId="24792"/>
    <cellStyle name="Normal 11 12" xfId="24793"/>
    <cellStyle name="Normal 11 13" xfId="24794"/>
    <cellStyle name="Normal 11 14" xfId="24795"/>
    <cellStyle name="Normal 11 15" xfId="24796"/>
    <cellStyle name="Normal 11 16" xfId="24797"/>
    <cellStyle name="Normal 11 17" xfId="24798"/>
    <cellStyle name="Normal 11 18" xfId="24799"/>
    <cellStyle name="Normal 11 19" xfId="24800"/>
    <cellStyle name="Normal 11 2" xfId="24801"/>
    <cellStyle name="Normal 11 20" xfId="24802"/>
    <cellStyle name="Normal 11 21" xfId="24803"/>
    <cellStyle name="Normal 11 22" xfId="24804"/>
    <cellStyle name="Normal 11 3" xfId="24805"/>
    <cellStyle name="Normal 11 4" xfId="24806"/>
    <cellStyle name="Normal 11 5" xfId="24807"/>
    <cellStyle name="Normal 11 6" xfId="24808"/>
    <cellStyle name="Normal 11 7" xfId="24809"/>
    <cellStyle name="Normal 11 8" xfId="24810"/>
    <cellStyle name="Normal 11 9" xfId="24811"/>
    <cellStyle name="Normal 12" xfId="24812"/>
    <cellStyle name="Normal 12 10" xfId="24813"/>
    <cellStyle name="Normal 12 11" xfId="24814"/>
    <cellStyle name="Normal 12 12" xfId="24815"/>
    <cellStyle name="Normal 12 13" xfId="24816"/>
    <cellStyle name="Normal 12 14" xfId="24817"/>
    <cellStyle name="Normal 12 15" xfId="24818"/>
    <cellStyle name="Normal 12 16" xfId="24819"/>
    <cellStyle name="Normal 12 17" xfId="24820"/>
    <cellStyle name="Normal 12 18" xfId="24821"/>
    <cellStyle name="Normal 12 19" xfId="24822"/>
    <cellStyle name="Normal 12 2" xfId="24823"/>
    <cellStyle name="Normal 12 2 10" xfId="24824"/>
    <cellStyle name="Normal 12 2 11" xfId="24825"/>
    <cellStyle name="Normal 12 2 12" xfId="24826"/>
    <cellStyle name="Normal 12 2 13" xfId="24827"/>
    <cellStyle name="Normal 12 2 14" xfId="24828"/>
    <cellStyle name="Normal 12 2 15" xfId="24829"/>
    <cellStyle name="Normal 12 2 16" xfId="24830"/>
    <cellStyle name="Normal 12 2 17" xfId="24831"/>
    <cellStyle name="Normal 12 2 18" xfId="24832"/>
    <cellStyle name="Normal 12 2 19" xfId="24833"/>
    <cellStyle name="Normal 12 2 2" xfId="24834"/>
    <cellStyle name="Normal 12 2 20" xfId="24835"/>
    <cellStyle name="Normal 12 2 21" xfId="24836"/>
    <cellStyle name="Normal 12 2 22" xfId="24837"/>
    <cellStyle name="Normal 12 2 23" xfId="24838"/>
    <cellStyle name="Normal 12 2 24" xfId="24839"/>
    <cellStyle name="Normal 12 2 25" xfId="24840"/>
    <cellStyle name="Normal 12 2 26" xfId="24841"/>
    <cellStyle name="Normal 12 2 27" xfId="24842"/>
    <cellStyle name="Normal 12 2 3" xfId="24843"/>
    <cellStyle name="Normal 12 2 4" xfId="24844"/>
    <cellStyle name="Normal 12 2 5" xfId="24845"/>
    <cellStyle name="Normal 12 2 6" xfId="24846"/>
    <cellStyle name="Normal 12 2 7" xfId="24847"/>
    <cellStyle name="Normal 12 2 8" xfId="24848"/>
    <cellStyle name="Normal 12 2 9" xfId="24849"/>
    <cellStyle name="Normal 12 20" xfId="24850"/>
    <cellStyle name="Normal 12 21" xfId="24851"/>
    <cellStyle name="Normal 12 22" xfId="24852"/>
    <cellStyle name="Normal 12 23" xfId="24853"/>
    <cellStyle name="Normal 12 24" xfId="24854"/>
    <cellStyle name="Normal 12 25" xfId="24855"/>
    <cellStyle name="Normal 12 26" xfId="24856"/>
    <cellStyle name="Normal 12 27" xfId="24857"/>
    <cellStyle name="Normal 12 28" xfId="24858"/>
    <cellStyle name="Normal 12 29" xfId="24859"/>
    <cellStyle name="Normal 12 3" xfId="24860"/>
    <cellStyle name="Normal 12 3 10" xfId="24861"/>
    <cellStyle name="Normal 12 3 11" xfId="24862"/>
    <cellStyle name="Normal 12 3 12" xfId="24863"/>
    <cellStyle name="Normal 12 3 13" xfId="24864"/>
    <cellStyle name="Normal 12 3 14" xfId="24865"/>
    <cellStyle name="Normal 12 3 15" xfId="24866"/>
    <cellStyle name="Normal 12 3 16" xfId="24867"/>
    <cellStyle name="Normal 12 3 17" xfId="24868"/>
    <cellStyle name="Normal 12 3 18" xfId="24869"/>
    <cellStyle name="Normal 12 3 19" xfId="24870"/>
    <cellStyle name="Normal 12 3 2" xfId="24871"/>
    <cellStyle name="Normal 12 3 20" xfId="24872"/>
    <cellStyle name="Normal 12 3 21" xfId="24873"/>
    <cellStyle name="Normal 12 3 22" xfId="24874"/>
    <cellStyle name="Normal 12 3 23" xfId="24875"/>
    <cellStyle name="Normal 12 3 24" xfId="24876"/>
    <cellStyle name="Normal 12 3 25" xfId="24877"/>
    <cellStyle name="Normal 12 3 26" xfId="24878"/>
    <cellStyle name="Normal 12 3 27" xfId="24879"/>
    <cellStyle name="Normal 12 3 3" xfId="24880"/>
    <cellStyle name="Normal 12 3 4" xfId="24881"/>
    <cellStyle name="Normal 12 3 5" xfId="24882"/>
    <cellStyle name="Normal 12 3 6" xfId="24883"/>
    <cellStyle name="Normal 12 3 7" xfId="24884"/>
    <cellStyle name="Normal 12 3 8" xfId="24885"/>
    <cellStyle name="Normal 12 3 9" xfId="24886"/>
    <cellStyle name="Normal 12 30" xfId="24887"/>
    <cellStyle name="Normal 12 31" xfId="24888"/>
    <cellStyle name="Normal 12 32" xfId="24889"/>
    <cellStyle name="Normal 12 33" xfId="24890"/>
    <cellStyle name="Normal 12 34" xfId="24891"/>
    <cellStyle name="Normal 12 35" xfId="24892"/>
    <cellStyle name="Normal 12 36" xfId="24893"/>
    <cellStyle name="Normal 12 37" xfId="24894"/>
    <cellStyle name="Normal 12 38" xfId="24895"/>
    <cellStyle name="Normal 12 4" xfId="24896"/>
    <cellStyle name="Normal 12 4 10" xfId="24897"/>
    <cellStyle name="Normal 12 4 11" xfId="24898"/>
    <cellStyle name="Normal 12 4 12" xfId="24899"/>
    <cellStyle name="Normal 12 4 13" xfId="24900"/>
    <cellStyle name="Normal 12 4 14" xfId="24901"/>
    <cellStyle name="Normal 12 4 15" xfId="24902"/>
    <cellStyle name="Normal 12 4 16" xfId="24903"/>
    <cellStyle name="Normal 12 4 17" xfId="24904"/>
    <cellStyle name="Normal 12 4 18" xfId="24905"/>
    <cellStyle name="Normal 12 4 19" xfId="24906"/>
    <cellStyle name="Normal 12 4 2" xfId="24907"/>
    <cellStyle name="Normal 12 4 2 10" xfId="24908"/>
    <cellStyle name="Normal 12 4 2 11" xfId="24909"/>
    <cellStyle name="Normal 12 4 2 12" xfId="24910"/>
    <cellStyle name="Normal 12 4 2 13" xfId="24911"/>
    <cellStyle name="Normal 12 4 2 14" xfId="24912"/>
    <cellStyle name="Normal 12 4 2 15" xfId="24913"/>
    <cellStyle name="Normal 12 4 2 16" xfId="24914"/>
    <cellStyle name="Normal 12 4 2 17" xfId="24915"/>
    <cellStyle name="Normal 12 4 2 18" xfId="24916"/>
    <cellStyle name="Normal 12 4 2 19" xfId="24917"/>
    <cellStyle name="Normal 12 4 2 2" xfId="24918"/>
    <cellStyle name="Normal 12 4 2 20" xfId="24919"/>
    <cellStyle name="Normal 12 4 2 21" xfId="24920"/>
    <cellStyle name="Normal 12 4 2 22" xfId="24921"/>
    <cellStyle name="Normal 12 4 2 23" xfId="24922"/>
    <cellStyle name="Normal 12 4 2 24" xfId="24923"/>
    <cellStyle name="Normal 12 4 2 25" xfId="24924"/>
    <cellStyle name="Normal 12 4 2 26" xfId="24925"/>
    <cellStyle name="Normal 12 4 2 27" xfId="24926"/>
    <cellStyle name="Normal 12 4 2 3" xfId="24927"/>
    <cellStyle name="Normal 12 4 2 4" xfId="24928"/>
    <cellStyle name="Normal 12 4 2 5" xfId="24929"/>
    <cellStyle name="Normal 12 4 2 6" xfId="24930"/>
    <cellStyle name="Normal 12 4 2 7" xfId="24931"/>
    <cellStyle name="Normal 12 4 2 8" xfId="24932"/>
    <cellStyle name="Normal 12 4 2 9" xfId="24933"/>
    <cellStyle name="Normal 12 4 20" xfId="24934"/>
    <cellStyle name="Normal 12 4 21" xfId="24935"/>
    <cellStyle name="Normal 12 4 22" xfId="24936"/>
    <cellStyle name="Normal 12 4 23" xfId="24937"/>
    <cellStyle name="Normal 12 4 24" xfId="24938"/>
    <cellStyle name="Normal 12 4 25" xfId="24939"/>
    <cellStyle name="Normal 12 4 26" xfId="24940"/>
    <cellStyle name="Normal 12 4 27" xfId="24941"/>
    <cellStyle name="Normal 12 4 28" xfId="24942"/>
    <cellStyle name="Normal 12 4 29" xfId="24943"/>
    <cellStyle name="Normal 12 4 3" xfId="24944"/>
    <cellStyle name="Normal 12 4 3 10" xfId="24945"/>
    <cellStyle name="Normal 12 4 3 11" xfId="24946"/>
    <cellStyle name="Normal 12 4 3 12" xfId="24947"/>
    <cellStyle name="Normal 12 4 3 13" xfId="24948"/>
    <cellStyle name="Normal 12 4 3 14" xfId="24949"/>
    <cellStyle name="Normal 12 4 3 15" xfId="24950"/>
    <cellStyle name="Normal 12 4 3 16" xfId="24951"/>
    <cellStyle name="Normal 12 4 3 17" xfId="24952"/>
    <cellStyle name="Normal 12 4 3 18" xfId="24953"/>
    <cellStyle name="Normal 12 4 3 19" xfId="24954"/>
    <cellStyle name="Normal 12 4 3 2" xfId="24955"/>
    <cellStyle name="Normal 12 4 3 20" xfId="24956"/>
    <cellStyle name="Normal 12 4 3 21" xfId="24957"/>
    <cellStyle name="Normal 12 4 3 22" xfId="24958"/>
    <cellStyle name="Normal 12 4 3 23" xfId="24959"/>
    <cellStyle name="Normal 12 4 3 24" xfId="24960"/>
    <cellStyle name="Normal 12 4 3 25" xfId="24961"/>
    <cellStyle name="Normal 12 4 3 26" xfId="24962"/>
    <cellStyle name="Normal 12 4 3 27" xfId="24963"/>
    <cellStyle name="Normal 12 4 3 3" xfId="24964"/>
    <cellStyle name="Normal 12 4 3 4" xfId="24965"/>
    <cellStyle name="Normal 12 4 3 5" xfId="24966"/>
    <cellStyle name="Normal 12 4 3 6" xfId="24967"/>
    <cellStyle name="Normal 12 4 3 7" xfId="24968"/>
    <cellStyle name="Normal 12 4 3 8" xfId="24969"/>
    <cellStyle name="Normal 12 4 3 9" xfId="24970"/>
    <cellStyle name="Normal 12 4 30" xfId="24971"/>
    <cellStyle name="Normal 12 4 31" xfId="24972"/>
    <cellStyle name="Normal 12 4 32" xfId="24973"/>
    <cellStyle name="Normal 12 4 33" xfId="24974"/>
    <cellStyle name="Normal 12 4 34" xfId="24975"/>
    <cellStyle name="Normal 12 4 35" xfId="24976"/>
    <cellStyle name="Normal 12 4 36" xfId="24977"/>
    <cellStyle name="Normal 12 4 37" xfId="24978"/>
    <cellStyle name="Normal 12 4 38" xfId="24979"/>
    <cellStyle name="Normal 12 4 4" xfId="24980"/>
    <cellStyle name="Normal 12 4 5" xfId="24981"/>
    <cellStyle name="Normal 12 4 6" xfId="24982"/>
    <cellStyle name="Normal 12 4 7" xfId="24983"/>
    <cellStyle name="Normal 12 4 8" xfId="24984"/>
    <cellStyle name="Normal 12 4 9" xfId="24985"/>
    <cellStyle name="Normal 12 5" xfId="24986"/>
    <cellStyle name="Normal 12 6" xfId="24987"/>
    <cellStyle name="Normal 12 7" xfId="24988"/>
    <cellStyle name="Normal 12 8" xfId="24989"/>
    <cellStyle name="Normal 12 9" xfId="24990"/>
    <cellStyle name="Normal 13" xfId="24991"/>
    <cellStyle name="Normal 13 10" xfId="24992"/>
    <cellStyle name="Normal 13 11" xfId="24993"/>
    <cellStyle name="Normal 13 12" xfId="24994"/>
    <cellStyle name="Normal 13 13" xfId="24995"/>
    <cellStyle name="Normal 13 14" xfId="24996"/>
    <cellStyle name="Normal 13 15" xfId="24997"/>
    <cellStyle name="Normal 13 16" xfId="24998"/>
    <cellStyle name="Normal 13 17" xfId="24999"/>
    <cellStyle name="Normal 13 18" xfId="25000"/>
    <cellStyle name="Normal 13 19" xfId="25001"/>
    <cellStyle name="Normal 13 2" xfId="25002"/>
    <cellStyle name="Normal 13 20" xfId="25003"/>
    <cellStyle name="Normal 13 21" xfId="25004"/>
    <cellStyle name="Normal 13 22" xfId="25005"/>
    <cellStyle name="Normal 13 3" xfId="25006"/>
    <cellStyle name="Normal 13 4" xfId="25007"/>
    <cellStyle name="Normal 13 5" xfId="25008"/>
    <cellStyle name="Normal 13 6" xfId="25009"/>
    <cellStyle name="Normal 13 7" xfId="25010"/>
    <cellStyle name="Normal 13 8" xfId="25011"/>
    <cellStyle name="Normal 13 9" xfId="25012"/>
    <cellStyle name="Normal 14" xfId="25013"/>
    <cellStyle name="Normal 14 2" xfId="25014"/>
    <cellStyle name="Normal 15" xfId="25015"/>
    <cellStyle name="Normal 15 10" xfId="25016"/>
    <cellStyle name="Normal 15 11" xfId="25017"/>
    <cellStyle name="Normal 15 12" xfId="25018"/>
    <cellStyle name="Normal 15 13" xfId="25019"/>
    <cellStyle name="Normal 15 14" xfId="25020"/>
    <cellStyle name="Normal 15 15" xfId="25021"/>
    <cellStyle name="Normal 15 16" xfId="25022"/>
    <cellStyle name="Normal 15 17" xfId="25023"/>
    <cellStyle name="Normal 15 18" xfId="25024"/>
    <cellStyle name="Normal 15 19" xfId="25025"/>
    <cellStyle name="Normal 15 2" xfId="25026"/>
    <cellStyle name="Normal 15 20" xfId="25027"/>
    <cellStyle name="Normal 15 21" xfId="25028"/>
    <cellStyle name="Normal 15 22" xfId="25029"/>
    <cellStyle name="Normal 15 3" xfId="25030"/>
    <cellStyle name="Normal 15 4" xfId="25031"/>
    <cellStyle name="Normal 15 5" xfId="25032"/>
    <cellStyle name="Normal 15 6" xfId="25033"/>
    <cellStyle name="Normal 15 7" xfId="25034"/>
    <cellStyle name="Normal 15 8" xfId="25035"/>
    <cellStyle name="Normal 15 9" xfId="25036"/>
    <cellStyle name="Normal 16" xfId="25037"/>
    <cellStyle name="Normal 16 10" xfId="25038"/>
    <cellStyle name="Normal 16 11" xfId="25039"/>
    <cellStyle name="Normal 16 12" xfId="25040"/>
    <cellStyle name="Normal 16 13" xfId="25041"/>
    <cellStyle name="Normal 16 14" xfId="25042"/>
    <cellStyle name="Normal 16 15" xfId="25043"/>
    <cellStyle name="Normal 16 16" xfId="25044"/>
    <cellStyle name="Normal 16 17" xfId="25045"/>
    <cellStyle name="Normal 16 18" xfId="25046"/>
    <cellStyle name="Normal 16 19" xfId="25047"/>
    <cellStyle name="Normal 16 2" xfId="25048"/>
    <cellStyle name="Normal 16 20" xfId="25049"/>
    <cellStyle name="Normal 16 21" xfId="25050"/>
    <cellStyle name="Normal 16 22" xfId="25051"/>
    <cellStyle name="Normal 16 3" xfId="25052"/>
    <cellStyle name="Normal 16 4" xfId="25053"/>
    <cellStyle name="Normal 16 5" xfId="25054"/>
    <cellStyle name="Normal 16 6" xfId="25055"/>
    <cellStyle name="Normal 16 7" xfId="25056"/>
    <cellStyle name="Normal 16 8" xfId="25057"/>
    <cellStyle name="Normal 16 9" xfId="25058"/>
    <cellStyle name="Normal 17" xfId="25059"/>
    <cellStyle name="Normal 17 10" xfId="25060"/>
    <cellStyle name="Normal 17 11" xfId="25061"/>
    <cellStyle name="Normal 17 12" xfId="25062"/>
    <cellStyle name="Normal 17 13" xfId="25063"/>
    <cellStyle name="Normal 17 14" xfId="25064"/>
    <cellStyle name="Normal 17 15" xfId="25065"/>
    <cellStyle name="Normal 17 16" xfId="25066"/>
    <cellStyle name="Normal 17 17" xfId="25067"/>
    <cellStyle name="Normal 17 18" xfId="25068"/>
    <cellStyle name="Normal 17 19" xfId="25069"/>
    <cellStyle name="Normal 17 2" xfId="25070"/>
    <cellStyle name="Normal 17 20" xfId="25071"/>
    <cellStyle name="Normal 17 21" xfId="25072"/>
    <cellStyle name="Normal 17 22" xfId="25073"/>
    <cellStyle name="Normal 17 3" xfId="25074"/>
    <cellStyle name="Normal 17 4" xfId="25075"/>
    <cellStyle name="Normal 17 5" xfId="25076"/>
    <cellStyle name="Normal 17 6" xfId="25077"/>
    <cellStyle name="Normal 17 7" xfId="25078"/>
    <cellStyle name="Normal 17 8" xfId="25079"/>
    <cellStyle name="Normal 17 9" xfId="25080"/>
    <cellStyle name="Normal 18" xfId="25081"/>
    <cellStyle name="Normal 18 10" xfId="25082"/>
    <cellStyle name="Normal 18 11" xfId="25083"/>
    <cellStyle name="Normal 18 12" xfId="25084"/>
    <cellStyle name="Normal 18 13" xfId="25085"/>
    <cellStyle name="Normal 18 14" xfId="25086"/>
    <cellStyle name="Normal 18 15" xfId="25087"/>
    <cellStyle name="Normal 18 16" xfId="25088"/>
    <cellStyle name="Normal 18 17" xfId="25089"/>
    <cellStyle name="Normal 18 18" xfId="25090"/>
    <cellStyle name="Normal 18 19" xfId="25091"/>
    <cellStyle name="Normal 18 2" xfId="25092"/>
    <cellStyle name="Normal 18 20" xfId="25093"/>
    <cellStyle name="Normal 18 21" xfId="25094"/>
    <cellStyle name="Normal 18 22" xfId="25095"/>
    <cellStyle name="Normal 18 3" xfId="25096"/>
    <cellStyle name="Normal 18 4" xfId="25097"/>
    <cellStyle name="Normal 18 5" xfId="25098"/>
    <cellStyle name="Normal 18 6" xfId="25099"/>
    <cellStyle name="Normal 18 7" xfId="25100"/>
    <cellStyle name="Normal 18 8" xfId="25101"/>
    <cellStyle name="Normal 18 9" xfId="25102"/>
    <cellStyle name="Normal 19" xfId="25103"/>
    <cellStyle name="Normal 19 10" xfId="25104"/>
    <cellStyle name="Normal 19 11" xfId="25105"/>
    <cellStyle name="Normal 19 12" xfId="25106"/>
    <cellStyle name="Normal 19 13" xfId="25107"/>
    <cellStyle name="Normal 19 14" xfId="25108"/>
    <cellStyle name="Normal 19 15" xfId="25109"/>
    <cellStyle name="Normal 19 16" xfId="25110"/>
    <cellStyle name="Normal 19 17" xfId="25111"/>
    <cellStyle name="Normal 19 18" xfId="25112"/>
    <cellStyle name="Normal 19 19" xfId="25113"/>
    <cellStyle name="Normal 19 2" xfId="25114"/>
    <cellStyle name="Normal 19 2 10" xfId="25115"/>
    <cellStyle name="Normal 19 2 11" xfId="25116"/>
    <cellStyle name="Normal 19 2 12" xfId="25117"/>
    <cellStyle name="Normal 19 2 13" xfId="25118"/>
    <cellStyle name="Normal 19 2 14" xfId="25119"/>
    <cellStyle name="Normal 19 2 15" xfId="25120"/>
    <cellStyle name="Normal 19 2 16" xfId="25121"/>
    <cellStyle name="Normal 19 2 17" xfId="25122"/>
    <cellStyle name="Normal 19 2 18" xfId="25123"/>
    <cellStyle name="Normal 19 2 19" xfId="25124"/>
    <cellStyle name="Normal 19 2 2" xfId="25125"/>
    <cellStyle name="Normal 19 2 20" xfId="25126"/>
    <cellStyle name="Normal 19 2 21" xfId="25127"/>
    <cellStyle name="Normal 19 2 22" xfId="25128"/>
    <cellStyle name="Normal 19 2 3" xfId="25129"/>
    <cellStyle name="Normal 19 2 4" xfId="25130"/>
    <cellStyle name="Normal 19 2 5" xfId="25131"/>
    <cellStyle name="Normal 19 2 6" xfId="25132"/>
    <cellStyle name="Normal 19 2 7" xfId="25133"/>
    <cellStyle name="Normal 19 2 8" xfId="25134"/>
    <cellStyle name="Normal 19 2 9" xfId="25135"/>
    <cellStyle name="Normal 19 20" xfId="25136"/>
    <cellStyle name="Normal 19 21" xfId="25137"/>
    <cellStyle name="Normal 19 22" xfId="25138"/>
    <cellStyle name="Normal 19 23" xfId="25139"/>
    <cellStyle name="Normal 19 24" xfId="25140"/>
    <cellStyle name="Normal 19 25" xfId="25141"/>
    <cellStyle name="Normal 19 26" xfId="25142"/>
    <cellStyle name="Normal 19 27" xfId="25143"/>
    <cellStyle name="Normal 19 28" xfId="25144"/>
    <cellStyle name="Normal 19 3" xfId="25145"/>
    <cellStyle name="Normal 19 3 10" xfId="25146"/>
    <cellStyle name="Normal 19 3 11" xfId="25147"/>
    <cellStyle name="Normal 19 3 12" xfId="25148"/>
    <cellStyle name="Normal 19 3 13" xfId="25149"/>
    <cellStyle name="Normal 19 3 14" xfId="25150"/>
    <cellStyle name="Normal 19 3 15" xfId="25151"/>
    <cellStyle name="Normal 19 3 16" xfId="25152"/>
    <cellStyle name="Normal 19 3 17" xfId="25153"/>
    <cellStyle name="Normal 19 3 18" xfId="25154"/>
    <cellStyle name="Normal 19 3 19" xfId="25155"/>
    <cellStyle name="Normal 19 3 2" xfId="25156"/>
    <cellStyle name="Normal 19 3 20" xfId="25157"/>
    <cellStyle name="Normal 19 3 21" xfId="25158"/>
    <cellStyle name="Normal 19 3 22" xfId="25159"/>
    <cellStyle name="Normal 19 3 3" xfId="25160"/>
    <cellStyle name="Normal 19 3 4" xfId="25161"/>
    <cellStyle name="Normal 19 3 5" xfId="25162"/>
    <cellStyle name="Normal 19 3 6" xfId="25163"/>
    <cellStyle name="Normal 19 3 7" xfId="25164"/>
    <cellStyle name="Normal 19 3 8" xfId="25165"/>
    <cellStyle name="Normal 19 3 9" xfId="25166"/>
    <cellStyle name="Normal 19 4" xfId="25167"/>
    <cellStyle name="Normal 19 4 10" xfId="25168"/>
    <cellStyle name="Normal 19 4 11" xfId="25169"/>
    <cellStyle name="Normal 19 4 12" xfId="25170"/>
    <cellStyle name="Normal 19 4 13" xfId="25171"/>
    <cellStyle name="Normal 19 4 14" xfId="25172"/>
    <cellStyle name="Normal 19 4 15" xfId="25173"/>
    <cellStyle name="Normal 19 4 16" xfId="25174"/>
    <cellStyle name="Normal 19 4 17" xfId="25175"/>
    <cellStyle name="Normal 19 4 18" xfId="25176"/>
    <cellStyle name="Normal 19 4 19" xfId="25177"/>
    <cellStyle name="Normal 19 4 2" xfId="25178"/>
    <cellStyle name="Normal 19 4 20" xfId="25179"/>
    <cellStyle name="Normal 19 4 21" xfId="25180"/>
    <cellStyle name="Normal 19 4 22" xfId="25181"/>
    <cellStyle name="Normal 19 4 3" xfId="25182"/>
    <cellStyle name="Normal 19 4 4" xfId="25183"/>
    <cellStyle name="Normal 19 4 5" xfId="25184"/>
    <cellStyle name="Normal 19 4 6" xfId="25185"/>
    <cellStyle name="Normal 19 4 7" xfId="25186"/>
    <cellStyle name="Normal 19 4 8" xfId="25187"/>
    <cellStyle name="Normal 19 4 9" xfId="25188"/>
    <cellStyle name="Normal 19 5" xfId="25189"/>
    <cellStyle name="Normal 19 5 10" xfId="25190"/>
    <cellStyle name="Normal 19 5 11" xfId="25191"/>
    <cellStyle name="Normal 19 5 12" xfId="25192"/>
    <cellStyle name="Normal 19 5 13" xfId="25193"/>
    <cellStyle name="Normal 19 5 14" xfId="25194"/>
    <cellStyle name="Normal 19 5 15" xfId="25195"/>
    <cellStyle name="Normal 19 5 16" xfId="25196"/>
    <cellStyle name="Normal 19 5 17" xfId="25197"/>
    <cellStyle name="Normal 19 5 18" xfId="25198"/>
    <cellStyle name="Normal 19 5 19" xfId="25199"/>
    <cellStyle name="Normal 19 5 2" xfId="25200"/>
    <cellStyle name="Normal 19 5 20" xfId="25201"/>
    <cellStyle name="Normal 19 5 21" xfId="25202"/>
    <cellStyle name="Normal 19 5 22" xfId="25203"/>
    <cellStyle name="Normal 19 5 3" xfId="25204"/>
    <cellStyle name="Normal 19 5 4" xfId="25205"/>
    <cellStyle name="Normal 19 5 5" xfId="25206"/>
    <cellStyle name="Normal 19 5 6" xfId="25207"/>
    <cellStyle name="Normal 19 5 7" xfId="25208"/>
    <cellStyle name="Normal 19 5 8" xfId="25209"/>
    <cellStyle name="Normal 19 5 9" xfId="25210"/>
    <cellStyle name="Normal 19 6" xfId="25211"/>
    <cellStyle name="Normal 19 6 10" xfId="25212"/>
    <cellStyle name="Normal 19 6 11" xfId="25213"/>
    <cellStyle name="Normal 19 6 12" xfId="25214"/>
    <cellStyle name="Normal 19 6 13" xfId="25215"/>
    <cellStyle name="Normal 19 6 14" xfId="25216"/>
    <cellStyle name="Normal 19 6 15" xfId="25217"/>
    <cellStyle name="Normal 19 6 16" xfId="25218"/>
    <cellStyle name="Normal 19 6 17" xfId="25219"/>
    <cellStyle name="Normal 19 6 18" xfId="25220"/>
    <cellStyle name="Normal 19 6 19" xfId="25221"/>
    <cellStyle name="Normal 19 6 2" xfId="25222"/>
    <cellStyle name="Normal 19 6 20" xfId="25223"/>
    <cellStyle name="Normal 19 6 21" xfId="25224"/>
    <cellStyle name="Normal 19 6 22" xfId="25225"/>
    <cellStyle name="Normal 19 6 3" xfId="25226"/>
    <cellStyle name="Normal 19 6 4" xfId="25227"/>
    <cellStyle name="Normal 19 6 5" xfId="25228"/>
    <cellStyle name="Normal 19 6 6" xfId="25229"/>
    <cellStyle name="Normal 19 6 7" xfId="25230"/>
    <cellStyle name="Normal 19 6 8" xfId="25231"/>
    <cellStyle name="Normal 19 6 9" xfId="25232"/>
    <cellStyle name="Normal 19 7" xfId="25233"/>
    <cellStyle name="Normal 19 8" xfId="25234"/>
    <cellStyle name="Normal 19 9" xfId="25235"/>
    <cellStyle name="Normal 2" xfId="4"/>
    <cellStyle name="Normal 2 10" xfId="9"/>
    <cellStyle name="Normal 2 11" xfId="25236"/>
    <cellStyle name="Normal 2 11 10" xfId="25237"/>
    <cellStyle name="Normal 2 11 11" xfId="25238"/>
    <cellStyle name="Normal 2 11 12" xfId="25239"/>
    <cellStyle name="Normal 2 11 13" xfId="25240"/>
    <cellStyle name="Normal 2 11 14" xfId="25241"/>
    <cellStyle name="Normal 2 11 15" xfId="25242"/>
    <cellStyle name="Normal 2 11 16" xfId="25243"/>
    <cellStyle name="Normal 2 11 17" xfId="25244"/>
    <cellStyle name="Normal 2 11 18" xfId="25245"/>
    <cellStyle name="Normal 2 11 19" xfId="25246"/>
    <cellStyle name="Normal 2 11 2" xfId="25247"/>
    <cellStyle name="Normal 2 11 20" xfId="25248"/>
    <cellStyle name="Normal 2 11 21" xfId="25249"/>
    <cellStyle name="Normal 2 11 22" xfId="25250"/>
    <cellStyle name="Normal 2 11 23" xfId="25251"/>
    <cellStyle name="Normal 2 11 24" xfId="25252"/>
    <cellStyle name="Normal 2 11 25" xfId="25253"/>
    <cellStyle name="Normal 2 11 26" xfId="25254"/>
    <cellStyle name="Normal 2 11 27" xfId="25255"/>
    <cellStyle name="Normal 2 11 28" xfId="25256"/>
    <cellStyle name="Normal 2 11 3" xfId="25257"/>
    <cellStyle name="Normal 2 11 4" xfId="25258"/>
    <cellStyle name="Normal 2 11 5" xfId="25259"/>
    <cellStyle name="Normal 2 11 6" xfId="25260"/>
    <cellStyle name="Normal 2 11 7" xfId="25261"/>
    <cellStyle name="Normal 2 11 8" xfId="25262"/>
    <cellStyle name="Normal 2 11 9" xfId="25263"/>
    <cellStyle name="Normal 2 12" xfId="25264"/>
    <cellStyle name="Normal 2 12 10" xfId="25265"/>
    <cellStyle name="Normal 2 12 11" xfId="25266"/>
    <cellStyle name="Normal 2 12 12" xfId="25267"/>
    <cellStyle name="Normal 2 12 13" xfId="25268"/>
    <cellStyle name="Normal 2 12 14" xfId="25269"/>
    <cellStyle name="Normal 2 12 15" xfId="25270"/>
    <cellStyle name="Normal 2 12 16" xfId="25271"/>
    <cellStyle name="Normal 2 12 17" xfId="25272"/>
    <cellStyle name="Normal 2 12 18" xfId="25273"/>
    <cellStyle name="Normal 2 12 19" xfId="25274"/>
    <cellStyle name="Normal 2 12 2" xfId="25275"/>
    <cellStyle name="Normal 2 12 20" xfId="25276"/>
    <cellStyle name="Normal 2 12 21" xfId="25277"/>
    <cellStyle name="Normal 2 12 22" xfId="25278"/>
    <cellStyle name="Normal 2 12 23" xfId="25279"/>
    <cellStyle name="Normal 2 12 24" xfId="25280"/>
    <cellStyle name="Normal 2 12 25" xfId="25281"/>
    <cellStyle name="Normal 2 12 26" xfId="25282"/>
    <cellStyle name="Normal 2 12 27" xfId="25283"/>
    <cellStyle name="Normal 2 12 28" xfId="25284"/>
    <cellStyle name="Normal 2 12 3" xfId="25285"/>
    <cellStyle name="Normal 2 12 4" xfId="25286"/>
    <cellStyle name="Normal 2 12 5" xfId="25287"/>
    <cellStyle name="Normal 2 12 6" xfId="25288"/>
    <cellStyle name="Normal 2 12 7" xfId="25289"/>
    <cellStyle name="Normal 2 12 8" xfId="25290"/>
    <cellStyle name="Normal 2 12 9" xfId="25291"/>
    <cellStyle name="Normal 2 13" xfId="25292"/>
    <cellStyle name="Normal 2 13 10" xfId="25293"/>
    <cellStyle name="Normal 2 13 11" xfId="25294"/>
    <cellStyle name="Normal 2 13 12" xfId="25295"/>
    <cellStyle name="Normal 2 13 13" xfId="25296"/>
    <cellStyle name="Normal 2 13 14" xfId="25297"/>
    <cellStyle name="Normal 2 13 15" xfId="25298"/>
    <cellStyle name="Normal 2 13 16" xfId="25299"/>
    <cellStyle name="Normal 2 13 17" xfId="25300"/>
    <cellStyle name="Normal 2 13 18" xfId="25301"/>
    <cellStyle name="Normal 2 13 19" xfId="25302"/>
    <cellStyle name="Normal 2 13 2" xfId="25303"/>
    <cellStyle name="Normal 2 13 20" xfId="25304"/>
    <cellStyle name="Normal 2 13 21" xfId="25305"/>
    <cellStyle name="Normal 2 13 22" xfId="25306"/>
    <cellStyle name="Normal 2 13 23" xfId="25307"/>
    <cellStyle name="Normal 2 13 24" xfId="25308"/>
    <cellStyle name="Normal 2 13 25" xfId="25309"/>
    <cellStyle name="Normal 2 13 26" xfId="25310"/>
    <cellStyle name="Normal 2 13 27" xfId="25311"/>
    <cellStyle name="Normal 2 13 28" xfId="25312"/>
    <cellStyle name="Normal 2 13 3" xfId="25313"/>
    <cellStyle name="Normal 2 13 4" xfId="25314"/>
    <cellStyle name="Normal 2 13 5" xfId="25315"/>
    <cellStyle name="Normal 2 13 6" xfId="25316"/>
    <cellStyle name="Normal 2 13 7" xfId="25317"/>
    <cellStyle name="Normal 2 13 8" xfId="25318"/>
    <cellStyle name="Normal 2 13 9" xfId="25319"/>
    <cellStyle name="Normal 2 14" xfId="25320"/>
    <cellStyle name="Normal 2 14 10" xfId="25321"/>
    <cellStyle name="Normal 2 14 11" xfId="25322"/>
    <cellStyle name="Normal 2 14 12" xfId="25323"/>
    <cellStyle name="Normal 2 14 13" xfId="25324"/>
    <cellStyle name="Normal 2 14 14" xfId="25325"/>
    <cellStyle name="Normal 2 14 15" xfId="25326"/>
    <cellStyle name="Normal 2 14 16" xfId="25327"/>
    <cellStyle name="Normal 2 14 17" xfId="25328"/>
    <cellStyle name="Normal 2 14 18" xfId="25329"/>
    <cellStyle name="Normal 2 14 19" xfId="25330"/>
    <cellStyle name="Normal 2 14 2" xfId="25331"/>
    <cellStyle name="Normal 2 14 20" xfId="25332"/>
    <cellStyle name="Normal 2 14 21" xfId="25333"/>
    <cellStyle name="Normal 2 14 22" xfId="25334"/>
    <cellStyle name="Normal 2 14 23" xfId="25335"/>
    <cellStyle name="Normal 2 14 24" xfId="25336"/>
    <cellStyle name="Normal 2 14 25" xfId="25337"/>
    <cellStyle name="Normal 2 14 26" xfId="25338"/>
    <cellStyle name="Normal 2 14 27" xfId="25339"/>
    <cellStyle name="Normal 2 14 28" xfId="25340"/>
    <cellStyle name="Normal 2 14 3" xfId="25341"/>
    <cellStyle name="Normal 2 14 4" xfId="25342"/>
    <cellStyle name="Normal 2 14 5" xfId="25343"/>
    <cellStyle name="Normal 2 14 6" xfId="25344"/>
    <cellStyle name="Normal 2 14 7" xfId="25345"/>
    <cellStyle name="Normal 2 14 8" xfId="25346"/>
    <cellStyle name="Normal 2 14 9" xfId="25347"/>
    <cellStyle name="Normal 2 15" xfId="25348"/>
    <cellStyle name="Normal 2 16" xfId="25349"/>
    <cellStyle name="Normal 2 17" xfId="25350"/>
    <cellStyle name="Normal 2 18" xfId="25351"/>
    <cellStyle name="Normal 2 19" xfId="25352"/>
    <cellStyle name="Normal 2 2" xfId="5"/>
    <cellStyle name="Normal 2 2 10" xfId="25353"/>
    <cellStyle name="Normal 2 2 100" xfId="25354"/>
    <cellStyle name="Normal 2 2 101" xfId="25355"/>
    <cellStyle name="Normal 2 2 102" xfId="25356"/>
    <cellStyle name="Normal 2 2 103" xfId="25357"/>
    <cellStyle name="Normal 2 2 104" xfId="25358"/>
    <cellStyle name="Normal 2 2 105" xfId="25359"/>
    <cellStyle name="Normal 2 2 106" xfId="25360"/>
    <cellStyle name="Normal 2 2 107" xfId="25361"/>
    <cellStyle name="Normal 2 2 108" xfId="25362"/>
    <cellStyle name="Normal 2 2 109" xfId="25363"/>
    <cellStyle name="Normal 2 2 11" xfId="25364"/>
    <cellStyle name="Normal 2 2 110" xfId="25365"/>
    <cellStyle name="Normal 2 2 111" xfId="25366"/>
    <cellStyle name="Normal 2 2 112" xfId="25367"/>
    <cellStyle name="Normal 2 2 12" xfId="25368"/>
    <cellStyle name="Normal 2 2 12 10" xfId="25369"/>
    <cellStyle name="Normal 2 2 12 11" xfId="25370"/>
    <cellStyle name="Normal 2 2 12 2" xfId="25371"/>
    <cellStyle name="Normal 2 2 12 2 10" xfId="25372"/>
    <cellStyle name="Normal 2 2 12 2 10 10" xfId="25373"/>
    <cellStyle name="Normal 2 2 12 2 10 11" xfId="25374"/>
    <cellStyle name="Normal 2 2 12 2 10 12" xfId="25375"/>
    <cellStyle name="Normal 2 2 12 2 10 13" xfId="25376"/>
    <cellStyle name="Normal 2 2 12 2 10 14" xfId="25377"/>
    <cellStyle name="Normal 2 2 12 2 10 15" xfId="25378"/>
    <cellStyle name="Normal 2 2 12 2 10 16" xfId="25379"/>
    <cellStyle name="Normal 2 2 12 2 10 17" xfId="25380"/>
    <cellStyle name="Normal 2 2 12 2 10 18" xfId="25381"/>
    <cellStyle name="Normal 2 2 12 2 10 19" xfId="25382"/>
    <cellStyle name="Normal 2 2 12 2 10 2" xfId="25383"/>
    <cellStyle name="Normal 2 2 12 2 10 20" xfId="25384"/>
    <cellStyle name="Normal 2 2 12 2 10 21" xfId="25385"/>
    <cellStyle name="Normal 2 2 12 2 10 22" xfId="25386"/>
    <cellStyle name="Normal 2 2 12 2 10 3" xfId="25387"/>
    <cellStyle name="Normal 2 2 12 2 10 4" xfId="25388"/>
    <cellStyle name="Normal 2 2 12 2 10 5" xfId="25389"/>
    <cellStyle name="Normal 2 2 12 2 10 6" xfId="25390"/>
    <cellStyle name="Normal 2 2 12 2 10 7" xfId="25391"/>
    <cellStyle name="Normal 2 2 12 2 10 8" xfId="25392"/>
    <cellStyle name="Normal 2 2 12 2 10 9" xfId="25393"/>
    <cellStyle name="Normal 2 2 12 2 11" xfId="25394"/>
    <cellStyle name="Normal 2 2 12 2 11 10" xfId="25395"/>
    <cellStyle name="Normal 2 2 12 2 11 11" xfId="25396"/>
    <cellStyle name="Normal 2 2 12 2 11 12" xfId="25397"/>
    <cellStyle name="Normal 2 2 12 2 11 13" xfId="25398"/>
    <cellStyle name="Normal 2 2 12 2 11 14" xfId="25399"/>
    <cellStyle name="Normal 2 2 12 2 11 15" xfId="25400"/>
    <cellStyle name="Normal 2 2 12 2 11 16" xfId="25401"/>
    <cellStyle name="Normal 2 2 12 2 11 17" xfId="25402"/>
    <cellStyle name="Normal 2 2 12 2 11 18" xfId="25403"/>
    <cellStyle name="Normal 2 2 12 2 11 19" xfId="25404"/>
    <cellStyle name="Normal 2 2 12 2 11 2" xfId="25405"/>
    <cellStyle name="Normal 2 2 12 2 11 20" xfId="25406"/>
    <cellStyle name="Normal 2 2 12 2 11 21" xfId="25407"/>
    <cellStyle name="Normal 2 2 12 2 11 22" xfId="25408"/>
    <cellStyle name="Normal 2 2 12 2 11 3" xfId="25409"/>
    <cellStyle name="Normal 2 2 12 2 11 4" xfId="25410"/>
    <cellStyle name="Normal 2 2 12 2 11 5" xfId="25411"/>
    <cellStyle name="Normal 2 2 12 2 11 6" xfId="25412"/>
    <cellStyle name="Normal 2 2 12 2 11 7" xfId="25413"/>
    <cellStyle name="Normal 2 2 12 2 11 8" xfId="25414"/>
    <cellStyle name="Normal 2 2 12 2 11 9" xfId="25415"/>
    <cellStyle name="Normal 2 2 12 2 12" xfId="25416"/>
    <cellStyle name="Normal 2 2 12 2 13" xfId="25417"/>
    <cellStyle name="Normal 2 2 12 2 14" xfId="25418"/>
    <cellStyle name="Normal 2 2 12 2 15" xfId="25419"/>
    <cellStyle name="Normal 2 2 12 2 16" xfId="25420"/>
    <cellStyle name="Normal 2 2 12 2 17" xfId="25421"/>
    <cellStyle name="Normal 2 2 12 2 18" xfId="25422"/>
    <cellStyle name="Normal 2 2 12 2 19" xfId="25423"/>
    <cellStyle name="Normal 2 2 12 2 2" xfId="25424"/>
    <cellStyle name="Normal 2 2 12 2 2 2" xfId="25425"/>
    <cellStyle name="Normal 2 2 12 2 2 2 10" xfId="25426"/>
    <cellStyle name="Normal 2 2 12 2 2 2 11" xfId="25427"/>
    <cellStyle name="Normal 2 2 12 2 2 2 12" xfId="25428"/>
    <cellStyle name="Normal 2 2 12 2 2 2 13" xfId="25429"/>
    <cellStyle name="Normal 2 2 12 2 2 2 14" xfId="25430"/>
    <cellStyle name="Normal 2 2 12 2 2 2 15" xfId="25431"/>
    <cellStyle name="Normal 2 2 12 2 2 2 16" xfId="25432"/>
    <cellStyle name="Normal 2 2 12 2 2 2 17" xfId="25433"/>
    <cellStyle name="Normal 2 2 12 2 2 2 18" xfId="25434"/>
    <cellStyle name="Normal 2 2 12 2 2 2 19" xfId="25435"/>
    <cellStyle name="Normal 2 2 12 2 2 2 2" xfId="25436"/>
    <cellStyle name="Normal 2 2 12 2 2 2 20" xfId="25437"/>
    <cellStyle name="Normal 2 2 12 2 2 2 21" xfId="25438"/>
    <cellStyle name="Normal 2 2 12 2 2 2 22" xfId="25439"/>
    <cellStyle name="Normal 2 2 12 2 2 2 3" xfId="25440"/>
    <cellStyle name="Normal 2 2 12 2 2 2 4" xfId="25441"/>
    <cellStyle name="Normal 2 2 12 2 2 2 5" xfId="25442"/>
    <cellStyle name="Normal 2 2 12 2 2 2 6" xfId="25443"/>
    <cellStyle name="Normal 2 2 12 2 2 2 7" xfId="25444"/>
    <cellStyle name="Normal 2 2 12 2 2 2 8" xfId="25445"/>
    <cellStyle name="Normal 2 2 12 2 2 2 9" xfId="25446"/>
    <cellStyle name="Normal 2 2 12 2 20" xfId="25447"/>
    <cellStyle name="Normal 2 2 12 2 21" xfId="25448"/>
    <cellStyle name="Normal 2 2 12 2 22" xfId="25449"/>
    <cellStyle name="Normal 2 2 12 2 23" xfId="25450"/>
    <cellStyle name="Normal 2 2 12 2 24" xfId="25451"/>
    <cellStyle name="Normal 2 2 12 2 25" xfId="25452"/>
    <cellStyle name="Normal 2 2 12 2 26" xfId="25453"/>
    <cellStyle name="Normal 2 2 12 2 27" xfId="25454"/>
    <cellStyle name="Normal 2 2 12 2 28" xfId="25455"/>
    <cellStyle name="Normal 2 2 12 2 29" xfId="25456"/>
    <cellStyle name="Normal 2 2 12 2 3" xfId="25457"/>
    <cellStyle name="Normal 2 2 12 2 3 10" xfId="25458"/>
    <cellStyle name="Normal 2 2 12 2 3 11" xfId="25459"/>
    <cellStyle name="Normal 2 2 12 2 3 12" xfId="25460"/>
    <cellStyle name="Normal 2 2 12 2 3 13" xfId="25461"/>
    <cellStyle name="Normal 2 2 12 2 3 14" xfId="25462"/>
    <cellStyle name="Normal 2 2 12 2 3 15" xfId="25463"/>
    <cellStyle name="Normal 2 2 12 2 3 16" xfId="25464"/>
    <cellStyle name="Normal 2 2 12 2 3 17" xfId="25465"/>
    <cellStyle name="Normal 2 2 12 2 3 18" xfId="25466"/>
    <cellStyle name="Normal 2 2 12 2 3 19" xfId="25467"/>
    <cellStyle name="Normal 2 2 12 2 3 2" xfId="25468"/>
    <cellStyle name="Normal 2 2 12 2 3 20" xfId="25469"/>
    <cellStyle name="Normal 2 2 12 2 3 21" xfId="25470"/>
    <cellStyle name="Normal 2 2 12 2 3 22" xfId="25471"/>
    <cellStyle name="Normal 2 2 12 2 3 3" xfId="25472"/>
    <cellStyle name="Normal 2 2 12 2 3 4" xfId="25473"/>
    <cellStyle name="Normal 2 2 12 2 3 5" xfId="25474"/>
    <cellStyle name="Normal 2 2 12 2 3 6" xfId="25475"/>
    <cellStyle name="Normal 2 2 12 2 3 7" xfId="25476"/>
    <cellStyle name="Normal 2 2 12 2 3 8" xfId="25477"/>
    <cellStyle name="Normal 2 2 12 2 3 9" xfId="25478"/>
    <cellStyle name="Normal 2 2 12 2 30" xfId="25479"/>
    <cellStyle name="Normal 2 2 12 2 31" xfId="25480"/>
    <cellStyle name="Normal 2 2 12 2 32" xfId="25481"/>
    <cellStyle name="Normal 2 2 12 2 4" xfId="25482"/>
    <cellStyle name="Normal 2 2 12 2 4 10" xfId="25483"/>
    <cellStyle name="Normal 2 2 12 2 4 11" xfId="25484"/>
    <cellStyle name="Normal 2 2 12 2 4 12" xfId="25485"/>
    <cellStyle name="Normal 2 2 12 2 4 13" xfId="25486"/>
    <cellStyle name="Normal 2 2 12 2 4 14" xfId="25487"/>
    <cellStyle name="Normal 2 2 12 2 4 15" xfId="25488"/>
    <cellStyle name="Normal 2 2 12 2 4 16" xfId="25489"/>
    <cellStyle name="Normal 2 2 12 2 4 17" xfId="25490"/>
    <cellStyle name="Normal 2 2 12 2 4 18" xfId="25491"/>
    <cellStyle name="Normal 2 2 12 2 4 19" xfId="25492"/>
    <cellStyle name="Normal 2 2 12 2 4 2" xfId="25493"/>
    <cellStyle name="Normal 2 2 12 2 4 20" xfId="25494"/>
    <cellStyle name="Normal 2 2 12 2 4 21" xfId="25495"/>
    <cellStyle name="Normal 2 2 12 2 4 22" xfId="25496"/>
    <cellStyle name="Normal 2 2 12 2 4 3" xfId="25497"/>
    <cellStyle name="Normal 2 2 12 2 4 4" xfId="25498"/>
    <cellStyle name="Normal 2 2 12 2 4 5" xfId="25499"/>
    <cellStyle name="Normal 2 2 12 2 4 6" xfId="25500"/>
    <cellStyle name="Normal 2 2 12 2 4 7" xfId="25501"/>
    <cellStyle name="Normal 2 2 12 2 4 8" xfId="25502"/>
    <cellStyle name="Normal 2 2 12 2 4 9" xfId="25503"/>
    <cellStyle name="Normal 2 2 12 2 5" xfId="25504"/>
    <cellStyle name="Normal 2 2 12 2 5 10" xfId="25505"/>
    <cellStyle name="Normal 2 2 12 2 5 11" xfId="25506"/>
    <cellStyle name="Normal 2 2 12 2 5 12" xfId="25507"/>
    <cellStyle name="Normal 2 2 12 2 5 13" xfId="25508"/>
    <cellStyle name="Normal 2 2 12 2 5 14" xfId="25509"/>
    <cellStyle name="Normal 2 2 12 2 5 15" xfId="25510"/>
    <cellStyle name="Normal 2 2 12 2 5 16" xfId="25511"/>
    <cellStyle name="Normal 2 2 12 2 5 17" xfId="25512"/>
    <cellStyle name="Normal 2 2 12 2 5 18" xfId="25513"/>
    <cellStyle name="Normal 2 2 12 2 5 19" xfId="25514"/>
    <cellStyle name="Normal 2 2 12 2 5 2" xfId="25515"/>
    <cellStyle name="Normal 2 2 12 2 5 20" xfId="25516"/>
    <cellStyle name="Normal 2 2 12 2 5 21" xfId="25517"/>
    <cellStyle name="Normal 2 2 12 2 5 22" xfId="25518"/>
    <cellStyle name="Normal 2 2 12 2 5 3" xfId="25519"/>
    <cellStyle name="Normal 2 2 12 2 5 4" xfId="25520"/>
    <cellStyle name="Normal 2 2 12 2 5 5" xfId="25521"/>
    <cellStyle name="Normal 2 2 12 2 5 6" xfId="25522"/>
    <cellStyle name="Normal 2 2 12 2 5 7" xfId="25523"/>
    <cellStyle name="Normal 2 2 12 2 5 8" xfId="25524"/>
    <cellStyle name="Normal 2 2 12 2 5 9" xfId="25525"/>
    <cellStyle name="Normal 2 2 12 2 6" xfId="25526"/>
    <cellStyle name="Normal 2 2 12 2 6 10" xfId="25527"/>
    <cellStyle name="Normal 2 2 12 2 6 11" xfId="25528"/>
    <cellStyle name="Normal 2 2 12 2 6 12" xfId="25529"/>
    <cellStyle name="Normal 2 2 12 2 6 13" xfId="25530"/>
    <cellStyle name="Normal 2 2 12 2 6 14" xfId="25531"/>
    <cellStyle name="Normal 2 2 12 2 6 15" xfId="25532"/>
    <cellStyle name="Normal 2 2 12 2 6 16" xfId="25533"/>
    <cellStyle name="Normal 2 2 12 2 6 17" xfId="25534"/>
    <cellStyle name="Normal 2 2 12 2 6 18" xfId="25535"/>
    <cellStyle name="Normal 2 2 12 2 6 19" xfId="25536"/>
    <cellStyle name="Normal 2 2 12 2 6 2" xfId="25537"/>
    <cellStyle name="Normal 2 2 12 2 6 20" xfId="25538"/>
    <cellStyle name="Normal 2 2 12 2 6 21" xfId="25539"/>
    <cellStyle name="Normal 2 2 12 2 6 22" xfId="25540"/>
    <cellStyle name="Normal 2 2 12 2 6 3" xfId="25541"/>
    <cellStyle name="Normal 2 2 12 2 6 4" xfId="25542"/>
    <cellStyle name="Normal 2 2 12 2 6 5" xfId="25543"/>
    <cellStyle name="Normal 2 2 12 2 6 6" xfId="25544"/>
    <cellStyle name="Normal 2 2 12 2 6 7" xfId="25545"/>
    <cellStyle name="Normal 2 2 12 2 6 8" xfId="25546"/>
    <cellStyle name="Normal 2 2 12 2 6 9" xfId="25547"/>
    <cellStyle name="Normal 2 2 12 2 7" xfId="25548"/>
    <cellStyle name="Normal 2 2 12 2 7 10" xfId="25549"/>
    <cellStyle name="Normal 2 2 12 2 7 11" xfId="25550"/>
    <cellStyle name="Normal 2 2 12 2 7 12" xfId="25551"/>
    <cellStyle name="Normal 2 2 12 2 7 13" xfId="25552"/>
    <cellStyle name="Normal 2 2 12 2 7 14" xfId="25553"/>
    <cellStyle name="Normal 2 2 12 2 7 15" xfId="25554"/>
    <cellStyle name="Normal 2 2 12 2 7 16" xfId="25555"/>
    <cellStyle name="Normal 2 2 12 2 7 17" xfId="25556"/>
    <cellStyle name="Normal 2 2 12 2 7 18" xfId="25557"/>
    <cellStyle name="Normal 2 2 12 2 7 19" xfId="25558"/>
    <cellStyle name="Normal 2 2 12 2 7 2" xfId="25559"/>
    <cellStyle name="Normal 2 2 12 2 7 20" xfId="25560"/>
    <cellStyle name="Normal 2 2 12 2 7 21" xfId="25561"/>
    <cellStyle name="Normal 2 2 12 2 7 22" xfId="25562"/>
    <cellStyle name="Normal 2 2 12 2 7 3" xfId="25563"/>
    <cellStyle name="Normal 2 2 12 2 7 4" xfId="25564"/>
    <cellStyle name="Normal 2 2 12 2 7 5" xfId="25565"/>
    <cellStyle name="Normal 2 2 12 2 7 6" xfId="25566"/>
    <cellStyle name="Normal 2 2 12 2 7 7" xfId="25567"/>
    <cellStyle name="Normal 2 2 12 2 7 8" xfId="25568"/>
    <cellStyle name="Normal 2 2 12 2 7 9" xfId="25569"/>
    <cellStyle name="Normal 2 2 12 2 8" xfId="25570"/>
    <cellStyle name="Normal 2 2 12 2 8 10" xfId="25571"/>
    <cellStyle name="Normal 2 2 12 2 8 11" xfId="25572"/>
    <cellStyle name="Normal 2 2 12 2 8 12" xfId="25573"/>
    <cellStyle name="Normal 2 2 12 2 8 13" xfId="25574"/>
    <cellStyle name="Normal 2 2 12 2 8 14" xfId="25575"/>
    <cellStyle name="Normal 2 2 12 2 8 15" xfId="25576"/>
    <cellStyle name="Normal 2 2 12 2 8 16" xfId="25577"/>
    <cellStyle name="Normal 2 2 12 2 8 17" xfId="25578"/>
    <cellStyle name="Normal 2 2 12 2 8 18" xfId="25579"/>
    <cellStyle name="Normal 2 2 12 2 8 19" xfId="25580"/>
    <cellStyle name="Normal 2 2 12 2 8 2" xfId="25581"/>
    <cellStyle name="Normal 2 2 12 2 8 20" xfId="25582"/>
    <cellStyle name="Normal 2 2 12 2 8 21" xfId="25583"/>
    <cellStyle name="Normal 2 2 12 2 8 22" xfId="25584"/>
    <cellStyle name="Normal 2 2 12 2 8 3" xfId="25585"/>
    <cellStyle name="Normal 2 2 12 2 8 4" xfId="25586"/>
    <cellStyle name="Normal 2 2 12 2 8 5" xfId="25587"/>
    <cellStyle name="Normal 2 2 12 2 8 6" xfId="25588"/>
    <cellStyle name="Normal 2 2 12 2 8 7" xfId="25589"/>
    <cellStyle name="Normal 2 2 12 2 8 8" xfId="25590"/>
    <cellStyle name="Normal 2 2 12 2 8 9" xfId="25591"/>
    <cellStyle name="Normal 2 2 12 2 9" xfId="25592"/>
    <cellStyle name="Normal 2 2 12 2 9 10" xfId="25593"/>
    <cellStyle name="Normal 2 2 12 2 9 11" xfId="25594"/>
    <cellStyle name="Normal 2 2 12 2 9 12" xfId="25595"/>
    <cellStyle name="Normal 2 2 12 2 9 13" xfId="25596"/>
    <cellStyle name="Normal 2 2 12 2 9 14" xfId="25597"/>
    <cellStyle name="Normal 2 2 12 2 9 15" xfId="25598"/>
    <cellStyle name="Normal 2 2 12 2 9 16" xfId="25599"/>
    <cellStyle name="Normal 2 2 12 2 9 17" xfId="25600"/>
    <cellStyle name="Normal 2 2 12 2 9 18" xfId="25601"/>
    <cellStyle name="Normal 2 2 12 2 9 19" xfId="25602"/>
    <cellStyle name="Normal 2 2 12 2 9 2" xfId="25603"/>
    <cellStyle name="Normal 2 2 12 2 9 20" xfId="25604"/>
    <cellStyle name="Normal 2 2 12 2 9 21" xfId="25605"/>
    <cellStyle name="Normal 2 2 12 2 9 22" xfId="25606"/>
    <cellStyle name="Normal 2 2 12 2 9 3" xfId="25607"/>
    <cellStyle name="Normal 2 2 12 2 9 4" xfId="25608"/>
    <cellStyle name="Normal 2 2 12 2 9 5" xfId="25609"/>
    <cellStyle name="Normal 2 2 12 2 9 6" xfId="25610"/>
    <cellStyle name="Normal 2 2 12 2 9 7" xfId="25611"/>
    <cellStyle name="Normal 2 2 12 2 9 8" xfId="25612"/>
    <cellStyle name="Normal 2 2 12 2 9 9" xfId="25613"/>
    <cellStyle name="Normal 2 2 12 3" xfId="25614"/>
    <cellStyle name="Normal 2 2 12 3 10" xfId="25615"/>
    <cellStyle name="Normal 2 2 12 3 11" xfId="25616"/>
    <cellStyle name="Normal 2 2 12 3 12" xfId="25617"/>
    <cellStyle name="Normal 2 2 12 3 13" xfId="25618"/>
    <cellStyle name="Normal 2 2 12 3 14" xfId="25619"/>
    <cellStyle name="Normal 2 2 12 3 15" xfId="25620"/>
    <cellStyle name="Normal 2 2 12 3 16" xfId="25621"/>
    <cellStyle name="Normal 2 2 12 3 17" xfId="25622"/>
    <cellStyle name="Normal 2 2 12 3 18" xfId="25623"/>
    <cellStyle name="Normal 2 2 12 3 19" xfId="25624"/>
    <cellStyle name="Normal 2 2 12 3 2" xfId="25625"/>
    <cellStyle name="Normal 2 2 12 3 20" xfId="25626"/>
    <cellStyle name="Normal 2 2 12 3 21" xfId="25627"/>
    <cellStyle name="Normal 2 2 12 3 22" xfId="25628"/>
    <cellStyle name="Normal 2 2 12 3 23" xfId="25629"/>
    <cellStyle name="Normal 2 2 12 3 3" xfId="25630"/>
    <cellStyle name="Normal 2 2 12 3 4" xfId="25631"/>
    <cellStyle name="Normal 2 2 12 3 5" xfId="25632"/>
    <cellStyle name="Normal 2 2 12 3 6" xfId="25633"/>
    <cellStyle name="Normal 2 2 12 3 7" xfId="25634"/>
    <cellStyle name="Normal 2 2 12 3 8" xfId="25635"/>
    <cellStyle name="Normal 2 2 12 3 9" xfId="25636"/>
    <cellStyle name="Normal 2 2 12 4" xfId="25637"/>
    <cellStyle name="Normal 2 2 12 5" xfId="25638"/>
    <cellStyle name="Normal 2 2 12 6" xfId="25639"/>
    <cellStyle name="Normal 2 2 12 7" xfId="25640"/>
    <cellStyle name="Normal 2 2 12 8" xfId="25641"/>
    <cellStyle name="Normal 2 2 12 9" xfId="25642"/>
    <cellStyle name="Normal 2 2 13" xfId="25643"/>
    <cellStyle name="Normal 2 2 13 10" xfId="25644"/>
    <cellStyle name="Normal 2 2 13 11" xfId="25645"/>
    <cellStyle name="Normal 2 2 13 12" xfId="25646"/>
    <cellStyle name="Normal 2 2 13 13" xfId="25647"/>
    <cellStyle name="Normal 2 2 13 14" xfId="25648"/>
    <cellStyle name="Normal 2 2 13 15" xfId="25649"/>
    <cellStyle name="Normal 2 2 13 16" xfId="25650"/>
    <cellStyle name="Normal 2 2 13 17" xfId="25651"/>
    <cellStyle name="Normal 2 2 13 18" xfId="25652"/>
    <cellStyle name="Normal 2 2 13 19" xfId="25653"/>
    <cellStyle name="Normal 2 2 13 2" xfId="25654"/>
    <cellStyle name="Normal 2 2 13 20" xfId="25655"/>
    <cellStyle name="Normal 2 2 13 21" xfId="25656"/>
    <cellStyle name="Normal 2 2 13 22" xfId="25657"/>
    <cellStyle name="Normal 2 2 13 3" xfId="25658"/>
    <cellStyle name="Normal 2 2 13 4" xfId="25659"/>
    <cellStyle name="Normal 2 2 13 5" xfId="25660"/>
    <cellStyle name="Normal 2 2 13 6" xfId="25661"/>
    <cellStyle name="Normal 2 2 13 7" xfId="25662"/>
    <cellStyle name="Normal 2 2 13 8" xfId="25663"/>
    <cellStyle name="Normal 2 2 13 9" xfId="25664"/>
    <cellStyle name="Normal 2 2 14" xfId="25665"/>
    <cellStyle name="Normal 2 2 14 10" xfId="25666"/>
    <cellStyle name="Normal 2 2 14 11" xfId="25667"/>
    <cellStyle name="Normal 2 2 14 12" xfId="25668"/>
    <cellStyle name="Normal 2 2 14 13" xfId="25669"/>
    <cellStyle name="Normal 2 2 14 14" xfId="25670"/>
    <cellStyle name="Normal 2 2 14 15" xfId="25671"/>
    <cellStyle name="Normal 2 2 14 16" xfId="25672"/>
    <cellStyle name="Normal 2 2 14 17" xfId="25673"/>
    <cellStyle name="Normal 2 2 14 18" xfId="25674"/>
    <cellStyle name="Normal 2 2 14 19" xfId="25675"/>
    <cellStyle name="Normal 2 2 14 2" xfId="25676"/>
    <cellStyle name="Normal 2 2 14 20" xfId="25677"/>
    <cellStyle name="Normal 2 2 14 21" xfId="25678"/>
    <cellStyle name="Normal 2 2 14 22" xfId="25679"/>
    <cellStyle name="Normal 2 2 14 3" xfId="25680"/>
    <cellStyle name="Normal 2 2 14 4" xfId="25681"/>
    <cellStyle name="Normal 2 2 14 5" xfId="25682"/>
    <cellStyle name="Normal 2 2 14 6" xfId="25683"/>
    <cellStyle name="Normal 2 2 14 7" xfId="25684"/>
    <cellStyle name="Normal 2 2 14 8" xfId="25685"/>
    <cellStyle name="Normal 2 2 14 9" xfId="25686"/>
    <cellStyle name="Normal 2 2 15" xfId="25687"/>
    <cellStyle name="Normal 2 2 15 10" xfId="25688"/>
    <cellStyle name="Normal 2 2 15 11" xfId="25689"/>
    <cellStyle name="Normal 2 2 15 12" xfId="25690"/>
    <cellStyle name="Normal 2 2 15 13" xfId="25691"/>
    <cellStyle name="Normal 2 2 15 14" xfId="25692"/>
    <cellStyle name="Normal 2 2 15 15" xfId="25693"/>
    <cellStyle name="Normal 2 2 15 16" xfId="25694"/>
    <cellStyle name="Normal 2 2 15 17" xfId="25695"/>
    <cellStyle name="Normal 2 2 15 18" xfId="25696"/>
    <cellStyle name="Normal 2 2 15 19" xfId="25697"/>
    <cellStyle name="Normal 2 2 15 2" xfId="25698"/>
    <cellStyle name="Normal 2 2 15 20" xfId="25699"/>
    <cellStyle name="Normal 2 2 15 21" xfId="25700"/>
    <cellStyle name="Normal 2 2 15 22" xfId="25701"/>
    <cellStyle name="Normal 2 2 15 3" xfId="25702"/>
    <cellStyle name="Normal 2 2 15 4" xfId="25703"/>
    <cellStyle name="Normal 2 2 15 5" xfId="25704"/>
    <cellStyle name="Normal 2 2 15 6" xfId="25705"/>
    <cellStyle name="Normal 2 2 15 7" xfId="25706"/>
    <cellStyle name="Normal 2 2 15 8" xfId="25707"/>
    <cellStyle name="Normal 2 2 15 9" xfId="25708"/>
    <cellStyle name="Normal 2 2 16" xfId="25709"/>
    <cellStyle name="Normal 2 2 16 10" xfId="25710"/>
    <cellStyle name="Normal 2 2 16 11" xfId="25711"/>
    <cellStyle name="Normal 2 2 16 12" xfId="25712"/>
    <cellStyle name="Normal 2 2 16 13" xfId="25713"/>
    <cellStyle name="Normal 2 2 16 14" xfId="25714"/>
    <cellStyle name="Normal 2 2 16 15" xfId="25715"/>
    <cellStyle name="Normal 2 2 16 16" xfId="25716"/>
    <cellStyle name="Normal 2 2 16 17" xfId="25717"/>
    <cellStyle name="Normal 2 2 16 18" xfId="25718"/>
    <cellStyle name="Normal 2 2 16 19" xfId="25719"/>
    <cellStyle name="Normal 2 2 16 2" xfId="25720"/>
    <cellStyle name="Normal 2 2 16 20" xfId="25721"/>
    <cellStyle name="Normal 2 2 16 21" xfId="25722"/>
    <cellStyle name="Normal 2 2 16 22" xfId="25723"/>
    <cellStyle name="Normal 2 2 16 3" xfId="25724"/>
    <cellStyle name="Normal 2 2 16 4" xfId="25725"/>
    <cellStyle name="Normal 2 2 16 5" xfId="25726"/>
    <cellStyle name="Normal 2 2 16 6" xfId="25727"/>
    <cellStyle name="Normal 2 2 16 7" xfId="25728"/>
    <cellStyle name="Normal 2 2 16 8" xfId="25729"/>
    <cellStyle name="Normal 2 2 16 9" xfId="25730"/>
    <cellStyle name="Normal 2 2 17" xfId="25731"/>
    <cellStyle name="Normal 2 2 17 10" xfId="25732"/>
    <cellStyle name="Normal 2 2 17 11" xfId="25733"/>
    <cellStyle name="Normal 2 2 17 12" xfId="25734"/>
    <cellStyle name="Normal 2 2 17 13" xfId="25735"/>
    <cellStyle name="Normal 2 2 17 14" xfId="25736"/>
    <cellStyle name="Normal 2 2 17 15" xfId="25737"/>
    <cellStyle name="Normal 2 2 17 16" xfId="25738"/>
    <cellStyle name="Normal 2 2 17 17" xfId="25739"/>
    <cellStyle name="Normal 2 2 17 18" xfId="25740"/>
    <cellStyle name="Normal 2 2 17 19" xfId="25741"/>
    <cellStyle name="Normal 2 2 17 2" xfId="25742"/>
    <cellStyle name="Normal 2 2 17 20" xfId="25743"/>
    <cellStyle name="Normal 2 2 17 21" xfId="25744"/>
    <cellStyle name="Normal 2 2 17 22" xfId="25745"/>
    <cellStyle name="Normal 2 2 17 3" xfId="25746"/>
    <cellStyle name="Normal 2 2 17 4" xfId="25747"/>
    <cellStyle name="Normal 2 2 17 5" xfId="25748"/>
    <cellStyle name="Normal 2 2 17 6" xfId="25749"/>
    <cellStyle name="Normal 2 2 17 7" xfId="25750"/>
    <cellStyle name="Normal 2 2 17 8" xfId="25751"/>
    <cellStyle name="Normal 2 2 17 9" xfId="25752"/>
    <cellStyle name="Normal 2 2 18" xfId="25753"/>
    <cellStyle name="Normal 2 2 18 10" xfId="25754"/>
    <cellStyle name="Normal 2 2 18 11" xfId="25755"/>
    <cellStyle name="Normal 2 2 18 12" xfId="25756"/>
    <cellStyle name="Normal 2 2 18 13" xfId="25757"/>
    <cellStyle name="Normal 2 2 18 14" xfId="25758"/>
    <cellStyle name="Normal 2 2 18 15" xfId="25759"/>
    <cellStyle name="Normal 2 2 18 16" xfId="25760"/>
    <cellStyle name="Normal 2 2 18 17" xfId="25761"/>
    <cellStyle name="Normal 2 2 18 18" xfId="25762"/>
    <cellStyle name="Normal 2 2 18 19" xfId="25763"/>
    <cellStyle name="Normal 2 2 18 2" xfId="25764"/>
    <cellStyle name="Normal 2 2 18 20" xfId="25765"/>
    <cellStyle name="Normal 2 2 18 21" xfId="25766"/>
    <cellStyle name="Normal 2 2 18 22" xfId="25767"/>
    <cellStyle name="Normal 2 2 18 3" xfId="25768"/>
    <cellStyle name="Normal 2 2 18 4" xfId="25769"/>
    <cellStyle name="Normal 2 2 18 5" xfId="25770"/>
    <cellStyle name="Normal 2 2 18 6" xfId="25771"/>
    <cellStyle name="Normal 2 2 18 7" xfId="25772"/>
    <cellStyle name="Normal 2 2 18 8" xfId="25773"/>
    <cellStyle name="Normal 2 2 18 9" xfId="25774"/>
    <cellStyle name="Normal 2 2 19" xfId="25775"/>
    <cellStyle name="Normal 2 2 19 10" xfId="25776"/>
    <cellStyle name="Normal 2 2 19 11" xfId="25777"/>
    <cellStyle name="Normal 2 2 19 12" xfId="25778"/>
    <cellStyle name="Normal 2 2 19 13" xfId="25779"/>
    <cellStyle name="Normal 2 2 19 14" xfId="25780"/>
    <cellStyle name="Normal 2 2 19 15" xfId="25781"/>
    <cellStyle name="Normal 2 2 19 16" xfId="25782"/>
    <cellStyle name="Normal 2 2 19 17" xfId="25783"/>
    <cellStyle name="Normal 2 2 19 18" xfId="25784"/>
    <cellStyle name="Normal 2 2 19 19" xfId="25785"/>
    <cellStyle name="Normal 2 2 19 2" xfId="25786"/>
    <cellStyle name="Normal 2 2 19 20" xfId="25787"/>
    <cellStyle name="Normal 2 2 19 21" xfId="25788"/>
    <cellStyle name="Normal 2 2 19 22" xfId="25789"/>
    <cellStyle name="Normal 2 2 19 3" xfId="25790"/>
    <cellStyle name="Normal 2 2 19 4" xfId="25791"/>
    <cellStyle name="Normal 2 2 19 5" xfId="25792"/>
    <cellStyle name="Normal 2 2 19 6" xfId="25793"/>
    <cellStyle name="Normal 2 2 19 7" xfId="25794"/>
    <cellStyle name="Normal 2 2 19 8" xfId="25795"/>
    <cellStyle name="Normal 2 2 19 9" xfId="25796"/>
    <cellStyle name="Normal 2 2 2" xfId="25797"/>
    <cellStyle name="Normal 2 2 2 10" xfId="25798"/>
    <cellStyle name="Normal 2 2 2 10 10" xfId="25799"/>
    <cellStyle name="Normal 2 2 2 10 11" xfId="25800"/>
    <cellStyle name="Normal 2 2 2 10 12" xfId="25801"/>
    <cellStyle name="Normal 2 2 2 10 13" xfId="25802"/>
    <cellStyle name="Normal 2 2 2 10 14" xfId="25803"/>
    <cellStyle name="Normal 2 2 2 10 15" xfId="25804"/>
    <cellStyle name="Normal 2 2 2 10 16" xfId="25805"/>
    <cellStyle name="Normal 2 2 2 10 17" xfId="25806"/>
    <cellStyle name="Normal 2 2 2 10 18" xfId="25807"/>
    <cellStyle name="Normal 2 2 2 10 19" xfId="25808"/>
    <cellStyle name="Normal 2 2 2 10 2" xfId="25809"/>
    <cellStyle name="Normal 2 2 2 10 20" xfId="25810"/>
    <cellStyle name="Normal 2 2 2 10 21" xfId="25811"/>
    <cellStyle name="Normal 2 2 2 10 22" xfId="25812"/>
    <cellStyle name="Normal 2 2 2 10 3" xfId="25813"/>
    <cellStyle name="Normal 2 2 2 10 4" xfId="25814"/>
    <cellStyle name="Normal 2 2 2 10 5" xfId="25815"/>
    <cellStyle name="Normal 2 2 2 10 6" xfId="25816"/>
    <cellStyle name="Normal 2 2 2 10 7" xfId="25817"/>
    <cellStyle name="Normal 2 2 2 10 8" xfId="25818"/>
    <cellStyle name="Normal 2 2 2 10 9" xfId="25819"/>
    <cellStyle name="Normal 2 2 2 11" xfId="25820"/>
    <cellStyle name="Normal 2 2 2 11 10" xfId="25821"/>
    <cellStyle name="Normal 2 2 2 11 11" xfId="25822"/>
    <cellStyle name="Normal 2 2 2 11 12" xfId="25823"/>
    <cellStyle name="Normal 2 2 2 11 13" xfId="25824"/>
    <cellStyle name="Normal 2 2 2 11 14" xfId="25825"/>
    <cellStyle name="Normal 2 2 2 11 15" xfId="25826"/>
    <cellStyle name="Normal 2 2 2 11 16" xfId="25827"/>
    <cellStyle name="Normal 2 2 2 11 17" xfId="25828"/>
    <cellStyle name="Normal 2 2 2 11 18" xfId="25829"/>
    <cellStyle name="Normal 2 2 2 11 19" xfId="25830"/>
    <cellStyle name="Normal 2 2 2 11 2" xfId="25831"/>
    <cellStyle name="Normal 2 2 2 11 20" xfId="25832"/>
    <cellStyle name="Normal 2 2 2 11 21" xfId="25833"/>
    <cellStyle name="Normal 2 2 2 11 22" xfId="25834"/>
    <cellStyle name="Normal 2 2 2 11 3" xfId="25835"/>
    <cellStyle name="Normal 2 2 2 11 4" xfId="25836"/>
    <cellStyle name="Normal 2 2 2 11 5" xfId="25837"/>
    <cellStyle name="Normal 2 2 2 11 6" xfId="25838"/>
    <cellStyle name="Normal 2 2 2 11 7" xfId="25839"/>
    <cellStyle name="Normal 2 2 2 11 8" xfId="25840"/>
    <cellStyle name="Normal 2 2 2 11 9" xfId="25841"/>
    <cellStyle name="Normal 2 2 2 12" xfId="25842"/>
    <cellStyle name="Normal 2 2 2 12 10" xfId="25843"/>
    <cellStyle name="Normal 2 2 2 12 10 10" xfId="25844"/>
    <cellStyle name="Normal 2 2 2 12 10 11" xfId="25845"/>
    <cellStyle name="Normal 2 2 2 12 10 12" xfId="25846"/>
    <cellStyle name="Normal 2 2 2 12 10 13" xfId="25847"/>
    <cellStyle name="Normal 2 2 2 12 10 14" xfId="25848"/>
    <cellStyle name="Normal 2 2 2 12 10 15" xfId="25849"/>
    <cellStyle name="Normal 2 2 2 12 10 16" xfId="25850"/>
    <cellStyle name="Normal 2 2 2 12 10 17" xfId="25851"/>
    <cellStyle name="Normal 2 2 2 12 10 18" xfId="25852"/>
    <cellStyle name="Normal 2 2 2 12 10 19" xfId="25853"/>
    <cellStyle name="Normal 2 2 2 12 10 2" xfId="25854"/>
    <cellStyle name="Normal 2 2 2 12 10 20" xfId="25855"/>
    <cellStyle name="Normal 2 2 2 12 10 21" xfId="25856"/>
    <cellStyle name="Normal 2 2 2 12 10 22" xfId="25857"/>
    <cellStyle name="Normal 2 2 2 12 10 3" xfId="25858"/>
    <cellStyle name="Normal 2 2 2 12 10 4" xfId="25859"/>
    <cellStyle name="Normal 2 2 2 12 10 5" xfId="25860"/>
    <cellStyle name="Normal 2 2 2 12 10 6" xfId="25861"/>
    <cellStyle name="Normal 2 2 2 12 10 7" xfId="25862"/>
    <cellStyle name="Normal 2 2 2 12 10 8" xfId="25863"/>
    <cellStyle name="Normal 2 2 2 12 10 9" xfId="25864"/>
    <cellStyle name="Normal 2 2 2 12 11" xfId="25865"/>
    <cellStyle name="Normal 2 2 2 12 11 10" xfId="25866"/>
    <cellStyle name="Normal 2 2 2 12 11 11" xfId="25867"/>
    <cellStyle name="Normal 2 2 2 12 11 12" xfId="25868"/>
    <cellStyle name="Normal 2 2 2 12 11 13" xfId="25869"/>
    <cellStyle name="Normal 2 2 2 12 11 14" xfId="25870"/>
    <cellStyle name="Normal 2 2 2 12 11 15" xfId="25871"/>
    <cellStyle name="Normal 2 2 2 12 11 16" xfId="25872"/>
    <cellStyle name="Normal 2 2 2 12 11 17" xfId="25873"/>
    <cellStyle name="Normal 2 2 2 12 11 18" xfId="25874"/>
    <cellStyle name="Normal 2 2 2 12 11 19" xfId="25875"/>
    <cellStyle name="Normal 2 2 2 12 11 2" xfId="25876"/>
    <cellStyle name="Normal 2 2 2 12 11 20" xfId="25877"/>
    <cellStyle name="Normal 2 2 2 12 11 21" xfId="25878"/>
    <cellStyle name="Normal 2 2 2 12 11 22" xfId="25879"/>
    <cellStyle name="Normal 2 2 2 12 11 3" xfId="25880"/>
    <cellStyle name="Normal 2 2 2 12 11 4" xfId="25881"/>
    <cellStyle name="Normal 2 2 2 12 11 5" xfId="25882"/>
    <cellStyle name="Normal 2 2 2 12 11 6" xfId="25883"/>
    <cellStyle name="Normal 2 2 2 12 11 7" xfId="25884"/>
    <cellStyle name="Normal 2 2 2 12 11 8" xfId="25885"/>
    <cellStyle name="Normal 2 2 2 12 11 9" xfId="25886"/>
    <cellStyle name="Normal 2 2 2 12 12" xfId="25887"/>
    <cellStyle name="Normal 2 2 2 12 13" xfId="25888"/>
    <cellStyle name="Normal 2 2 2 12 14" xfId="25889"/>
    <cellStyle name="Normal 2 2 2 12 15" xfId="25890"/>
    <cellStyle name="Normal 2 2 2 12 16" xfId="25891"/>
    <cellStyle name="Normal 2 2 2 12 17" xfId="25892"/>
    <cellStyle name="Normal 2 2 2 12 18" xfId="25893"/>
    <cellStyle name="Normal 2 2 2 12 19" xfId="25894"/>
    <cellStyle name="Normal 2 2 2 12 2" xfId="25895"/>
    <cellStyle name="Normal 2 2 2 12 2 10" xfId="25896"/>
    <cellStyle name="Normal 2 2 2 12 2 11" xfId="25897"/>
    <cellStyle name="Normal 2 2 2 12 2 2" xfId="25898"/>
    <cellStyle name="Normal 2 2 2 12 2 2 10" xfId="25899"/>
    <cellStyle name="Normal 2 2 2 12 2 2 11" xfId="25900"/>
    <cellStyle name="Normal 2 2 2 12 2 2 12" xfId="25901"/>
    <cellStyle name="Normal 2 2 2 12 2 2 13" xfId="25902"/>
    <cellStyle name="Normal 2 2 2 12 2 2 14" xfId="25903"/>
    <cellStyle name="Normal 2 2 2 12 2 2 15" xfId="25904"/>
    <cellStyle name="Normal 2 2 2 12 2 2 16" xfId="25905"/>
    <cellStyle name="Normal 2 2 2 12 2 2 17" xfId="25906"/>
    <cellStyle name="Normal 2 2 2 12 2 2 18" xfId="25907"/>
    <cellStyle name="Normal 2 2 2 12 2 2 19" xfId="25908"/>
    <cellStyle name="Normal 2 2 2 12 2 2 2" xfId="25909"/>
    <cellStyle name="Normal 2 2 2 12 2 2 20" xfId="25910"/>
    <cellStyle name="Normal 2 2 2 12 2 2 21" xfId="25911"/>
    <cellStyle name="Normal 2 2 2 12 2 2 22" xfId="25912"/>
    <cellStyle name="Normal 2 2 2 12 2 2 23" xfId="25913"/>
    <cellStyle name="Normal 2 2 2 12 2 2 3" xfId="25914"/>
    <cellStyle name="Normal 2 2 2 12 2 2 4" xfId="25915"/>
    <cellStyle name="Normal 2 2 2 12 2 2 5" xfId="25916"/>
    <cellStyle name="Normal 2 2 2 12 2 2 6" xfId="25917"/>
    <cellStyle name="Normal 2 2 2 12 2 2 7" xfId="25918"/>
    <cellStyle name="Normal 2 2 2 12 2 2 8" xfId="25919"/>
    <cellStyle name="Normal 2 2 2 12 2 2 9" xfId="25920"/>
    <cellStyle name="Normal 2 2 2 12 2 3" xfId="25921"/>
    <cellStyle name="Normal 2 2 2 12 2 4" xfId="25922"/>
    <cellStyle name="Normal 2 2 2 12 2 5" xfId="25923"/>
    <cellStyle name="Normal 2 2 2 12 2 6" xfId="25924"/>
    <cellStyle name="Normal 2 2 2 12 2 7" xfId="25925"/>
    <cellStyle name="Normal 2 2 2 12 2 8" xfId="25926"/>
    <cellStyle name="Normal 2 2 2 12 2 9" xfId="25927"/>
    <cellStyle name="Normal 2 2 2 12 20" xfId="25928"/>
    <cellStyle name="Normal 2 2 2 12 21" xfId="25929"/>
    <cellStyle name="Normal 2 2 2 12 22" xfId="25930"/>
    <cellStyle name="Normal 2 2 2 12 23" xfId="25931"/>
    <cellStyle name="Normal 2 2 2 12 24" xfId="25932"/>
    <cellStyle name="Normal 2 2 2 12 25" xfId="25933"/>
    <cellStyle name="Normal 2 2 2 12 26" xfId="25934"/>
    <cellStyle name="Normal 2 2 2 12 27" xfId="25935"/>
    <cellStyle name="Normal 2 2 2 12 28" xfId="25936"/>
    <cellStyle name="Normal 2 2 2 12 29" xfId="25937"/>
    <cellStyle name="Normal 2 2 2 12 3" xfId="25938"/>
    <cellStyle name="Normal 2 2 2 12 3 2" xfId="25939"/>
    <cellStyle name="Normal 2 2 2 12 3 2 10" xfId="25940"/>
    <cellStyle name="Normal 2 2 2 12 3 2 11" xfId="25941"/>
    <cellStyle name="Normal 2 2 2 12 3 2 12" xfId="25942"/>
    <cellStyle name="Normal 2 2 2 12 3 2 13" xfId="25943"/>
    <cellStyle name="Normal 2 2 2 12 3 2 14" xfId="25944"/>
    <cellStyle name="Normal 2 2 2 12 3 2 15" xfId="25945"/>
    <cellStyle name="Normal 2 2 2 12 3 2 16" xfId="25946"/>
    <cellStyle name="Normal 2 2 2 12 3 2 17" xfId="25947"/>
    <cellStyle name="Normal 2 2 2 12 3 2 18" xfId="25948"/>
    <cellStyle name="Normal 2 2 2 12 3 2 19" xfId="25949"/>
    <cellStyle name="Normal 2 2 2 12 3 2 2" xfId="25950"/>
    <cellStyle name="Normal 2 2 2 12 3 2 20" xfId="25951"/>
    <cellStyle name="Normal 2 2 2 12 3 2 21" xfId="25952"/>
    <cellStyle name="Normal 2 2 2 12 3 2 22" xfId="25953"/>
    <cellStyle name="Normal 2 2 2 12 3 2 3" xfId="25954"/>
    <cellStyle name="Normal 2 2 2 12 3 2 4" xfId="25955"/>
    <cellStyle name="Normal 2 2 2 12 3 2 5" xfId="25956"/>
    <cellStyle name="Normal 2 2 2 12 3 2 6" xfId="25957"/>
    <cellStyle name="Normal 2 2 2 12 3 2 7" xfId="25958"/>
    <cellStyle name="Normal 2 2 2 12 3 2 8" xfId="25959"/>
    <cellStyle name="Normal 2 2 2 12 3 2 9" xfId="25960"/>
    <cellStyle name="Normal 2 2 2 12 30" xfId="25961"/>
    <cellStyle name="Normal 2 2 2 12 31" xfId="25962"/>
    <cellStyle name="Normal 2 2 2 12 32" xfId="25963"/>
    <cellStyle name="Normal 2 2 2 12 4" xfId="25964"/>
    <cellStyle name="Normal 2 2 2 12 4 10" xfId="25965"/>
    <cellStyle name="Normal 2 2 2 12 4 11" xfId="25966"/>
    <cellStyle name="Normal 2 2 2 12 4 12" xfId="25967"/>
    <cellStyle name="Normal 2 2 2 12 4 13" xfId="25968"/>
    <cellStyle name="Normal 2 2 2 12 4 14" xfId="25969"/>
    <cellStyle name="Normal 2 2 2 12 4 15" xfId="25970"/>
    <cellStyle name="Normal 2 2 2 12 4 16" xfId="25971"/>
    <cellStyle name="Normal 2 2 2 12 4 17" xfId="25972"/>
    <cellStyle name="Normal 2 2 2 12 4 18" xfId="25973"/>
    <cellStyle name="Normal 2 2 2 12 4 19" xfId="25974"/>
    <cellStyle name="Normal 2 2 2 12 4 2" xfId="25975"/>
    <cellStyle name="Normal 2 2 2 12 4 20" xfId="25976"/>
    <cellStyle name="Normal 2 2 2 12 4 21" xfId="25977"/>
    <cellStyle name="Normal 2 2 2 12 4 22" xfId="25978"/>
    <cellStyle name="Normal 2 2 2 12 4 3" xfId="25979"/>
    <cellStyle name="Normal 2 2 2 12 4 4" xfId="25980"/>
    <cellStyle name="Normal 2 2 2 12 4 5" xfId="25981"/>
    <cellStyle name="Normal 2 2 2 12 4 6" xfId="25982"/>
    <cellStyle name="Normal 2 2 2 12 4 7" xfId="25983"/>
    <cellStyle name="Normal 2 2 2 12 4 8" xfId="25984"/>
    <cellStyle name="Normal 2 2 2 12 4 9" xfId="25985"/>
    <cellStyle name="Normal 2 2 2 12 5" xfId="25986"/>
    <cellStyle name="Normal 2 2 2 12 5 10" xfId="25987"/>
    <cellStyle name="Normal 2 2 2 12 5 11" xfId="25988"/>
    <cellStyle name="Normal 2 2 2 12 5 12" xfId="25989"/>
    <cellStyle name="Normal 2 2 2 12 5 13" xfId="25990"/>
    <cellStyle name="Normal 2 2 2 12 5 14" xfId="25991"/>
    <cellStyle name="Normal 2 2 2 12 5 15" xfId="25992"/>
    <cellStyle name="Normal 2 2 2 12 5 16" xfId="25993"/>
    <cellStyle name="Normal 2 2 2 12 5 17" xfId="25994"/>
    <cellStyle name="Normal 2 2 2 12 5 18" xfId="25995"/>
    <cellStyle name="Normal 2 2 2 12 5 19" xfId="25996"/>
    <cellStyle name="Normal 2 2 2 12 5 2" xfId="25997"/>
    <cellStyle name="Normal 2 2 2 12 5 20" xfId="25998"/>
    <cellStyle name="Normal 2 2 2 12 5 21" xfId="25999"/>
    <cellStyle name="Normal 2 2 2 12 5 22" xfId="26000"/>
    <cellStyle name="Normal 2 2 2 12 5 3" xfId="26001"/>
    <cellStyle name="Normal 2 2 2 12 5 4" xfId="26002"/>
    <cellStyle name="Normal 2 2 2 12 5 5" xfId="26003"/>
    <cellStyle name="Normal 2 2 2 12 5 6" xfId="26004"/>
    <cellStyle name="Normal 2 2 2 12 5 7" xfId="26005"/>
    <cellStyle name="Normal 2 2 2 12 5 8" xfId="26006"/>
    <cellStyle name="Normal 2 2 2 12 5 9" xfId="26007"/>
    <cellStyle name="Normal 2 2 2 12 6" xfId="26008"/>
    <cellStyle name="Normal 2 2 2 12 6 10" xfId="26009"/>
    <cellStyle name="Normal 2 2 2 12 6 11" xfId="26010"/>
    <cellStyle name="Normal 2 2 2 12 6 12" xfId="26011"/>
    <cellStyle name="Normal 2 2 2 12 6 13" xfId="26012"/>
    <cellStyle name="Normal 2 2 2 12 6 14" xfId="26013"/>
    <cellStyle name="Normal 2 2 2 12 6 15" xfId="26014"/>
    <cellStyle name="Normal 2 2 2 12 6 16" xfId="26015"/>
    <cellStyle name="Normal 2 2 2 12 6 17" xfId="26016"/>
    <cellStyle name="Normal 2 2 2 12 6 18" xfId="26017"/>
    <cellStyle name="Normal 2 2 2 12 6 19" xfId="26018"/>
    <cellStyle name="Normal 2 2 2 12 6 2" xfId="26019"/>
    <cellStyle name="Normal 2 2 2 12 6 20" xfId="26020"/>
    <cellStyle name="Normal 2 2 2 12 6 21" xfId="26021"/>
    <cellStyle name="Normal 2 2 2 12 6 22" xfId="26022"/>
    <cellStyle name="Normal 2 2 2 12 6 3" xfId="26023"/>
    <cellStyle name="Normal 2 2 2 12 6 4" xfId="26024"/>
    <cellStyle name="Normal 2 2 2 12 6 5" xfId="26025"/>
    <cellStyle name="Normal 2 2 2 12 6 6" xfId="26026"/>
    <cellStyle name="Normal 2 2 2 12 6 7" xfId="26027"/>
    <cellStyle name="Normal 2 2 2 12 6 8" xfId="26028"/>
    <cellStyle name="Normal 2 2 2 12 6 9" xfId="26029"/>
    <cellStyle name="Normal 2 2 2 12 7" xfId="26030"/>
    <cellStyle name="Normal 2 2 2 12 7 10" xfId="26031"/>
    <cellStyle name="Normal 2 2 2 12 7 11" xfId="26032"/>
    <cellStyle name="Normal 2 2 2 12 7 12" xfId="26033"/>
    <cellStyle name="Normal 2 2 2 12 7 13" xfId="26034"/>
    <cellStyle name="Normal 2 2 2 12 7 14" xfId="26035"/>
    <cellStyle name="Normal 2 2 2 12 7 15" xfId="26036"/>
    <cellStyle name="Normal 2 2 2 12 7 16" xfId="26037"/>
    <cellStyle name="Normal 2 2 2 12 7 17" xfId="26038"/>
    <cellStyle name="Normal 2 2 2 12 7 18" xfId="26039"/>
    <cellStyle name="Normal 2 2 2 12 7 19" xfId="26040"/>
    <cellStyle name="Normal 2 2 2 12 7 2" xfId="26041"/>
    <cellStyle name="Normal 2 2 2 12 7 20" xfId="26042"/>
    <cellStyle name="Normal 2 2 2 12 7 21" xfId="26043"/>
    <cellStyle name="Normal 2 2 2 12 7 22" xfId="26044"/>
    <cellStyle name="Normal 2 2 2 12 7 3" xfId="26045"/>
    <cellStyle name="Normal 2 2 2 12 7 4" xfId="26046"/>
    <cellStyle name="Normal 2 2 2 12 7 5" xfId="26047"/>
    <cellStyle name="Normal 2 2 2 12 7 6" xfId="26048"/>
    <cellStyle name="Normal 2 2 2 12 7 7" xfId="26049"/>
    <cellStyle name="Normal 2 2 2 12 7 8" xfId="26050"/>
    <cellStyle name="Normal 2 2 2 12 7 9" xfId="26051"/>
    <cellStyle name="Normal 2 2 2 12 8" xfId="26052"/>
    <cellStyle name="Normal 2 2 2 12 8 10" xfId="26053"/>
    <cellStyle name="Normal 2 2 2 12 8 11" xfId="26054"/>
    <cellStyle name="Normal 2 2 2 12 8 12" xfId="26055"/>
    <cellStyle name="Normal 2 2 2 12 8 13" xfId="26056"/>
    <cellStyle name="Normal 2 2 2 12 8 14" xfId="26057"/>
    <cellStyle name="Normal 2 2 2 12 8 15" xfId="26058"/>
    <cellStyle name="Normal 2 2 2 12 8 16" xfId="26059"/>
    <cellStyle name="Normal 2 2 2 12 8 17" xfId="26060"/>
    <cellStyle name="Normal 2 2 2 12 8 18" xfId="26061"/>
    <cellStyle name="Normal 2 2 2 12 8 19" xfId="26062"/>
    <cellStyle name="Normal 2 2 2 12 8 2" xfId="26063"/>
    <cellStyle name="Normal 2 2 2 12 8 20" xfId="26064"/>
    <cellStyle name="Normal 2 2 2 12 8 21" xfId="26065"/>
    <cellStyle name="Normal 2 2 2 12 8 22" xfId="26066"/>
    <cellStyle name="Normal 2 2 2 12 8 3" xfId="26067"/>
    <cellStyle name="Normal 2 2 2 12 8 4" xfId="26068"/>
    <cellStyle name="Normal 2 2 2 12 8 5" xfId="26069"/>
    <cellStyle name="Normal 2 2 2 12 8 6" xfId="26070"/>
    <cellStyle name="Normal 2 2 2 12 8 7" xfId="26071"/>
    <cellStyle name="Normal 2 2 2 12 8 8" xfId="26072"/>
    <cellStyle name="Normal 2 2 2 12 8 9" xfId="26073"/>
    <cellStyle name="Normal 2 2 2 12 9" xfId="26074"/>
    <cellStyle name="Normal 2 2 2 12 9 10" xfId="26075"/>
    <cellStyle name="Normal 2 2 2 12 9 11" xfId="26076"/>
    <cellStyle name="Normal 2 2 2 12 9 12" xfId="26077"/>
    <cellStyle name="Normal 2 2 2 12 9 13" xfId="26078"/>
    <cellStyle name="Normal 2 2 2 12 9 14" xfId="26079"/>
    <cellStyle name="Normal 2 2 2 12 9 15" xfId="26080"/>
    <cellStyle name="Normal 2 2 2 12 9 16" xfId="26081"/>
    <cellStyle name="Normal 2 2 2 12 9 17" xfId="26082"/>
    <cellStyle name="Normal 2 2 2 12 9 18" xfId="26083"/>
    <cellStyle name="Normal 2 2 2 12 9 19" xfId="26084"/>
    <cellStyle name="Normal 2 2 2 12 9 2" xfId="26085"/>
    <cellStyle name="Normal 2 2 2 12 9 20" xfId="26086"/>
    <cellStyle name="Normal 2 2 2 12 9 21" xfId="26087"/>
    <cellStyle name="Normal 2 2 2 12 9 22" xfId="26088"/>
    <cellStyle name="Normal 2 2 2 12 9 3" xfId="26089"/>
    <cellStyle name="Normal 2 2 2 12 9 4" xfId="26090"/>
    <cellStyle name="Normal 2 2 2 12 9 5" xfId="26091"/>
    <cellStyle name="Normal 2 2 2 12 9 6" xfId="26092"/>
    <cellStyle name="Normal 2 2 2 12 9 7" xfId="26093"/>
    <cellStyle name="Normal 2 2 2 12 9 8" xfId="26094"/>
    <cellStyle name="Normal 2 2 2 12 9 9" xfId="26095"/>
    <cellStyle name="Normal 2 2 2 13" xfId="26096"/>
    <cellStyle name="Normal 2 2 2 14" xfId="26097"/>
    <cellStyle name="Normal 2 2 2 15" xfId="26098"/>
    <cellStyle name="Normal 2 2 2 16" xfId="26099"/>
    <cellStyle name="Normal 2 2 2 17" xfId="26100"/>
    <cellStyle name="Normal 2 2 2 18" xfId="26101"/>
    <cellStyle name="Normal 2 2 2 19" xfId="26102"/>
    <cellStyle name="Normal 2 2 2 2" xfId="26103"/>
    <cellStyle name="Normal 2 2 2 2 10" xfId="26104"/>
    <cellStyle name="Normal 2 2 2 2 100" xfId="26105"/>
    <cellStyle name="Normal 2 2 2 2 101" xfId="26106"/>
    <cellStyle name="Normal 2 2 2 2 102" xfId="26107"/>
    <cellStyle name="Normal 2 2 2 2 103" xfId="26108"/>
    <cellStyle name="Normal 2 2 2 2 104" xfId="26109"/>
    <cellStyle name="Normal 2 2 2 2 105" xfId="26110"/>
    <cellStyle name="Normal 2 2 2 2 106" xfId="26111"/>
    <cellStyle name="Normal 2 2 2 2 107" xfId="26112"/>
    <cellStyle name="Normal 2 2 2 2 108" xfId="26113"/>
    <cellStyle name="Normal 2 2 2 2 109" xfId="26114"/>
    <cellStyle name="Normal 2 2 2 2 11" xfId="26115"/>
    <cellStyle name="Normal 2 2 2 2 11 10" xfId="26116"/>
    <cellStyle name="Normal 2 2 2 2 11 11" xfId="26117"/>
    <cellStyle name="Normal 2 2 2 2 11 2" xfId="26118"/>
    <cellStyle name="Normal 2 2 2 2 11 2 10" xfId="26119"/>
    <cellStyle name="Normal 2 2 2 2 11 2 10 10" xfId="26120"/>
    <cellStyle name="Normal 2 2 2 2 11 2 10 11" xfId="26121"/>
    <cellStyle name="Normal 2 2 2 2 11 2 10 12" xfId="26122"/>
    <cellStyle name="Normal 2 2 2 2 11 2 10 13" xfId="26123"/>
    <cellStyle name="Normal 2 2 2 2 11 2 10 14" xfId="26124"/>
    <cellStyle name="Normal 2 2 2 2 11 2 10 15" xfId="26125"/>
    <cellStyle name="Normal 2 2 2 2 11 2 10 16" xfId="26126"/>
    <cellStyle name="Normal 2 2 2 2 11 2 10 17" xfId="26127"/>
    <cellStyle name="Normal 2 2 2 2 11 2 10 18" xfId="26128"/>
    <cellStyle name="Normal 2 2 2 2 11 2 10 19" xfId="26129"/>
    <cellStyle name="Normal 2 2 2 2 11 2 10 2" xfId="26130"/>
    <cellStyle name="Normal 2 2 2 2 11 2 10 20" xfId="26131"/>
    <cellStyle name="Normal 2 2 2 2 11 2 10 21" xfId="26132"/>
    <cellStyle name="Normal 2 2 2 2 11 2 10 22" xfId="26133"/>
    <cellStyle name="Normal 2 2 2 2 11 2 10 3" xfId="26134"/>
    <cellStyle name="Normal 2 2 2 2 11 2 10 4" xfId="26135"/>
    <cellStyle name="Normal 2 2 2 2 11 2 10 5" xfId="26136"/>
    <cellStyle name="Normal 2 2 2 2 11 2 10 6" xfId="26137"/>
    <cellStyle name="Normal 2 2 2 2 11 2 10 7" xfId="26138"/>
    <cellStyle name="Normal 2 2 2 2 11 2 10 8" xfId="26139"/>
    <cellStyle name="Normal 2 2 2 2 11 2 10 9" xfId="26140"/>
    <cellStyle name="Normal 2 2 2 2 11 2 11" xfId="26141"/>
    <cellStyle name="Normal 2 2 2 2 11 2 11 10" xfId="26142"/>
    <cellStyle name="Normal 2 2 2 2 11 2 11 11" xfId="26143"/>
    <cellStyle name="Normal 2 2 2 2 11 2 11 12" xfId="26144"/>
    <cellStyle name="Normal 2 2 2 2 11 2 11 13" xfId="26145"/>
    <cellStyle name="Normal 2 2 2 2 11 2 11 14" xfId="26146"/>
    <cellStyle name="Normal 2 2 2 2 11 2 11 15" xfId="26147"/>
    <cellStyle name="Normal 2 2 2 2 11 2 11 16" xfId="26148"/>
    <cellStyle name="Normal 2 2 2 2 11 2 11 17" xfId="26149"/>
    <cellStyle name="Normal 2 2 2 2 11 2 11 18" xfId="26150"/>
    <cellStyle name="Normal 2 2 2 2 11 2 11 19" xfId="26151"/>
    <cellStyle name="Normal 2 2 2 2 11 2 11 2" xfId="26152"/>
    <cellStyle name="Normal 2 2 2 2 11 2 11 20" xfId="26153"/>
    <cellStyle name="Normal 2 2 2 2 11 2 11 21" xfId="26154"/>
    <cellStyle name="Normal 2 2 2 2 11 2 11 22" xfId="26155"/>
    <cellStyle name="Normal 2 2 2 2 11 2 11 3" xfId="26156"/>
    <cellStyle name="Normal 2 2 2 2 11 2 11 4" xfId="26157"/>
    <cellStyle name="Normal 2 2 2 2 11 2 11 5" xfId="26158"/>
    <cellStyle name="Normal 2 2 2 2 11 2 11 6" xfId="26159"/>
    <cellStyle name="Normal 2 2 2 2 11 2 11 7" xfId="26160"/>
    <cellStyle name="Normal 2 2 2 2 11 2 11 8" xfId="26161"/>
    <cellStyle name="Normal 2 2 2 2 11 2 11 9" xfId="26162"/>
    <cellStyle name="Normal 2 2 2 2 11 2 12" xfId="26163"/>
    <cellStyle name="Normal 2 2 2 2 11 2 13" xfId="26164"/>
    <cellStyle name="Normal 2 2 2 2 11 2 14" xfId="26165"/>
    <cellStyle name="Normal 2 2 2 2 11 2 15" xfId="26166"/>
    <cellStyle name="Normal 2 2 2 2 11 2 16" xfId="26167"/>
    <cellStyle name="Normal 2 2 2 2 11 2 17" xfId="26168"/>
    <cellStyle name="Normal 2 2 2 2 11 2 18" xfId="26169"/>
    <cellStyle name="Normal 2 2 2 2 11 2 19" xfId="26170"/>
    <cellStyle name="Normal 2 2 2 2 11 2 2" xfId="26171"/>
    <cellStyle name="Normal 2 2 2 2 11 2 2 2" xfId="26172"/>
    <cellStyle name="Normal 2 2 2 2 11 2 2 2 10" xfId="26173"/>
    <cellStyle name="Normal 2 2 2 2 11 2 2 2 11" xfId="26174"/>
    <cellStyle name="Normal 2 2 2 2 11 2 2 2 12" xfId="26175"/>
    <cellStyle name="Normal 2 2 2 2 11 2 2 2 13" xfId="26176"/>
    <cellStyle name="Normal 2 2 2 2 11 2 2 2 14" xfId="26177"/>
    <cellStyle name="Normal 2 2 2 2 11 2 2 2 15" xfId="26178"/>
    <cellStyle name="Normal 2 2 2 2 11 2 2 2 16" xfId="26179"/>
    <cellStyle name="Normal 2 2 2 2 11 2 2 2 17" xfId="26180"/>
    <cellStyle name="Normal 2 2 2 2 11 2 2 2 18" xfId="26181"/>
    <cellStyle name="Normal 2 2 2 2 11 2 2 2 19" xfId="26182"/>
    <cellStyle name="Normal 2 2 2 2 11 2 2 2 2" xfId="26183"/>
    <cellStyle name="Normal 2 2 2 2 11 2 2 2 20" xfId="26184"/>
    <cellStyle name="Normal 2 2 2 2 11 2 2 2 21" xfId="26185"/>
    <cellStyle name="Normal 2 2 2 2 11 2 2 2 22" xfId="26186"/>
    <cellStyle name="Normal 2 2 2 2 11 2 2 2 3" xfId="26187"/>
    <cellStyle name="Normal 2 2 2 2 11 2 2 2 4" xfId="26188"/>
    <cellStyle name="Normal 2 2 2 2 11 2 2 2 5" xfId="26189"/>
    <cellStyle name="Normal 2 2 2 2 11 2 2 2 6" xfId="26190"/>
    <cellStyle name="Normal 2 2 2 2 11 2 2 2 7" xfId="26191"/>
    <cellStyle name="Normal 2 2 2 2 11 2 2 2 8" xfId="26192"/>
    <cellStyle name="Normal 2 2 2 2 11 2 2 2 9" xfId="26193"/>
    <cellStyle name="Normal 2 2 2 2 11 2 20" xfId="26194"/>
    <cellStyle name="Normal 2 2 2 2 11 2 21" xfId="26195"/>
    <cellStyle name="Normal 2 2 2 2 11 2 22" xfId="26196"/>
    <cellStyle name="Normal 2 2 2 2 11 2 23" xfId="26197"/>
    <cellStyle name="Normal 2 2 2 2 11 2 24" xfId="26198"/>
    <cellStyle name="Normal 2 2 2 2 11 2 25" xfId="26199"/>
    <cellStyle name="Normal 2 2 2 2 11 2 26" xfId="26200"/>
    <cellStyle name="Normal 2 2 2 2 11 2 27" xfId="26201"/>
    <cellStyle name="Normal 2 2 2 2 11 2 28" xfId="26202"/>
    <cellStyle name="Normal 2 2 2 2 11 2 29" xfId="26203"/>
    <cellStyle name="Normal 2 2 2 2 11 2 3" xfId="26204"/>
    <cellStyle name="Normal 2 2 2 2 11 2 3 10" xfId="26205"/>
    <cellStyle name="Normal 2 2 2 2 11 2 3 11" xfId="26206"/>
    <cellStyle name="Normal 2 2 2 2 11 2 3 12" xfId="26207"/>
    <cellStyle name="Normal 2 2 2 2 11 2 3 13" xfId="26208"/>
    <cellStyle name="Normal 2 2 2 2 11 2 3 14" xfId="26209"/>
    <cellStyle name="Normal 2 2 2 2 11 2 3 15" xfId="26210"/>
    <cellStyle name="Normal 2 2 2 2 11 2 3 16" xfId="26211"/>
    <cellStyle name="Normal 2 2 2 2 11 2 3 17" xfId="26212"/>
    <cellStyle name="Normal 2 2 2 2 11 2 3 18" xfId="26213"/>
    <cellStyle name="Normal 2 2 2 2 11 2 3 19" xfId="26214"/>
    <cellStyle name="Normal 2 2 2 2 11 2 3 2" xfId="26215"/>
    <cellStyle name="Normal 2 2 2 2 11 2 3 20" xfId="26216"/>
    <cellStyle name="Normal 2 2 2 2 11 2 3 21" xfId="26217"/>
    <cellStyle name="Normal 2 2 2 2 11 2 3 22" xfId="26218"/>
    <cellStyle name="Normal 2 2 2 2 11 2 3 3" xfId="26219"/>
    <cellStyle name="Normal 2 2 2 2 11 2 3 4" xfId="26220"/>
    <cellStyle name="Normal 2 2 2 2 11 2 3 5" xfId="26221"/>
    <cellStyle name="Normal 2 2 2 2 11 2 3 6" xfId="26222"/>
    <cellStyle name="Normal 2 2 2 2 11 2 3 7" xfId="26223"/>
    <cellStyle name="Normal 2 2 2 2 11 2 3 8" xfId="26224"/>
    <cellStyle name="Normal 2 2 2 2 11 2 3 9" xfId="26225"/>
    <cellStyle name="Normal 2 2 2 2 11 2 30" xfId="26226"/>
    <cellStyle name="Normal 2 2 2 2 11 2 31" xfId="26227"/>
    <cellStyle name="Normal 2 2 2 2 11 2 32" xfId="26228"/>
    <cellStyle name="Normal 2 2 2 2 11 2 4" xfId="26229"/>
    <cellStyle name="Normal 2 2 2 2 11 2 4 10" xfId="26230"/>
    <cellStyle name="Normal 2 2 2 2 11 2 4 11" xfId="26231"/>
    <cellStyle name="Normal 2 2 2 2 11 2 4 12" xfId="26232"/>
    <cellStyle name="Normal 2 2 2 2 11 2 4 13" xfId="26233"/>
    <cellStyle name="Normal 2 2 2 2 11 2 4 14" xfId="26234"/>
    <cellStyle name="Normal 2 2 2 2 11 2 4 15" xfId="26235"/>
    <cellStyle name="Normal 2 2 2 2 11 2 4 16" xfId="26236"/>
    <cellStyle name="Normal 2 2 2 2 11 2 4 17" xfId="26237"/>
    <cellStyle name="Normal 2 2 2 2 11 2 4 18" xfId="26238"/>
    <cellStyle name="Normal 2 2 2 2 11 2 4 19" xfId="26239"/>
    <cellStyle name="Normal 2 2 2 2 11 2 4 2" xfId="26240"/>
    <cellStyle name="Normal 2 2 2 2 11 2 4 20" xfId="26241"/>
    <cellStyle name="Normal 2 2 2 2 11 2 4 21" xfId="26242"/>
    <cellStyle name="Normal 2 2 2 2 11 2 4 22" xfId="26243"/>
    <cellStyle name="Normal 2 2 2 2 11 2 4 3" xfId="26244"/>
    <cellStyle name="Normal 2 2 2 2 11 2 4 4" xfId="26245"/>
    <cellStyle name="Normal 2 2 2 2 11 2 4 5" xfId="26246"/>
    <cellStyle name="Normal 2 2 2 2 11 2 4 6" xfId="26247"/>
    <cellStyle name="Normal 2 2 2 2 11 2 4 7" xfId="26248"/>
    <cellStyle name="Normal 2 2 2 2 11 2 4 8" xfId="26249"/>
    <cellStyle name="Normal 2 2 2 2 11 2 4 9" xfId="26250"/>
    <cellStyle name="Normal 2 2 2 2 11 2 5" xfId="26251"/>
    <cellStyle name="Normal 2 2 2 2 11 2 5 10" xfId="26252"/>
    <cellStyle name="Normal 2 2 2 2 11 2 5 11" xfId="26253"/>
    <cellStyle name="Normal 2 2 2 2 11 2 5 12" xfId="26254"/>
    <cellStyle name="Normal 2 2 2 2 11 2 5 13" xfId="26255"/>
    <cellStyle name="Normal 2 2 2 2 11 2 5 14" xfId="26256"/>
    <cellStyle name="Normal 2 2 2 2 11 2 5 15" xfId="26257"/>
    <cellStyle name="Normal 2 2 2 2 11 2 5 16" xfId="26258"/>
    <cellStyle name="Normal 2 2 2 2 11 2 5 17" xfId="26259"/>
    <cellStyle name="Normal 2 2 2 2 11 2 5 18" xfId="26260"/>
    <cellStyle name="Normal 2 2 2 2 11 2 5 19" xfId="26261"/>
    <cellStyle name="Normal 2 2 2 2 11 2 5 2" xfId="26262"/>
    <cellStyle name="Normal 2 2 2 2 11 2 5 20" xfId="26263"/>
    <cellStyle name="Normal 2 2 2 2 11 2 5 21" xfId="26264"/>
    <cellStyle name="Normal 2 2 2 2 11 2 5 22" xfId="26265"/>
    <cellStyle name="Normal 2 2 2 2 11 2 5 3" xfId="26266"/>
    <cellStyle name="Normal 2 2 2 2 11 2 5 4" xfId="26267"/>
    <cellStyle name="Normal 2 2 2 2 11 2 5 5" xfId="26268"/>
    <cellStyle name="Normal 2 2 2 2 11 2 5 6" xfId="26269"/>
    <cellStyle name="Normal 2 2 2 2 11 2 5 7" xfId="26270"/>
    <cellStyle name="Normal 2 2 2 2 11 2 5 8" xfId="26271"/>
    <cellStyle name="Normal 2 2 2 2 11 2 5 9" xfId="26272"/>
    <cellStyle name="Normal 2 2 2 2 11 2 6" xfId="26273"/>
    <cellStyle name="Normal 2 2 2 2 11 2 6 10" xfId="26274"/>
    <cellStyle name="Normal 2 2 2 2 11 2 6 11" xfId="26275"/>
    <cellStyle name="Normal 2 2 2 2 11 2 6 12" xfId="26276"/>
    <cellStyle name="Normal 2 2 2 2 11 2 6 13" xfId="26277"/>
    <cellStyle name="Normal 2 2 2 2 11 2 6 14" xfId="26278"/>
    <cellStyle name="Normal 2 2 2 2 11 2 6 15" xfId="26279"/>
    <cellStyle name="Normal 2 2 2 2 11 2 6 16" xfId="26280"/>
    <cellStyle name="Normal 2 2 2 2 11 2 6 17" xfId="26281"/>
    <cellStyle name="Normal 2 2 2 2 11 2 6 18" xfId="26282"/>
    <cellStyle name="Normal 2 2 2 2 11 2 6 19" xfId="26283"/>
    <cellStyle name="Normal 2 2 2 2 11 2 6 2" xfId="26284"/>
    <cellStyle name="Normal 2 2 2 2 11 2 6 20" xfId="26285"/>
    <cellStyle name="Normal 2 2 2 2 11 2 6 21" xfId="26286"/>
    <cellStyle name="Normal 2 2 2 2 11 2 6 22" xfId="26287"/>
    <cellStyle name="Normal 2 2 2 2 11 2 6 3" xfId="26288"/>
    <cellStyle name="Normal 2 2 2 2 11 2 6 4" xfId="26289"/>
    <cellStyle name="Normal 2 2 2 2 11 2 6 5" xfId="26290"/>
    <cellStyle name="Normal 2 2 2 2 11 2 6 6" xfId="26291"/>
    <cellStyle name="Normal 2 2 2 2 11 2 6 7" xfId="26292"/>
    <cellStyle name="Normal 2 2 2 2 11 2 6 8" xfId="26293"/>
    <cellStyle name="Normal 2 2 2 2 11 2 6 9" xfId="26294"/>
    <cellStyle name="Normal 2 2 2 2 11 2 7" xfId="26295"/>
    <cellStyle name="Normal 2 2 2 2 11 2 7 10" xfId="26296"/>
    <cellStyle name="Normal 2 2 2 2 11 2 7 11" xfId="26297"/>
    <cellStyle name="Normal 2 2 2 2 11 2 7 12" xfId="26298"/>
    <cellStyle name="Normal 2 2 2 2 11 2 7 13" xfId="26299"/>
    <cellStyle name="Normal 2 2 2 2 11 2 7 14" xfId="26300"/>
    <cellStyle name="Normal 2 2 2 2 11 2 7 15" xfId="26301"/>
    <cellStyle name="Normal 2 2 2 2 11 2 7 16" xfId="26302"/>
    <cellStyle name="Normal 2 2 2 2 11 2 7 17" xfId="26303"/>
    <cellStyle name="Normal 2 2 2 2 11 2 7 18" xfId="26304"/>
    <cellStyle name="Normal 2 2 2 2 11 2 7 19" xfId="26305"/>
    <cellStyle name="Normal 2 2 2 2 11 2 7 2" xfId="26306"/>
    <cellStyle name="Normal 2 2 2 2 11 2 7 20" xfId="26307"/>
    <cellStyle name="Normal 2 2 2 2 11 2 7 21" xfId="26308"/>
    <cellStyle name="Normal 2 2 2 2 11 2 7 22" xfId="26309"/>
    <cellStyle name="Normal 2 2 2 2 11 2 7 3" xfId="26310"/>
    <cellStyle name="Normal 2 2 2 2 11 2 7 4" xfId="26311"/>
    <cellStyle name="Normal 2 2 2 2 11 2 7 5" xfId="26312"/>
    <cellStyle name="Normal 2 2 2 2 11 2 7 6" xfId="26313"/>
    <cellStyle name="Normal 2 2 2 2 11 2 7 7" xfId="26314"/>
    <cellStyle name="Normal 2 2 2 2 11 2 7 8" xfId="26315"/>
    <cellStyle name="Normal 2 2 2 2 11 2 7 9" xfId="26316"/>
    <cellStyle name="Normal 2 2 2 2 11 2 8" xfId="26317"/>
    <cellStyle name="Normal 2 2 2 2 11 2 8 10" xfId="26318"/>
    <cellStyle name="Normal 2 2 2 2 11 2 8 11" xfId="26319"/>
    <cellStyle name="Normal 2 2 2 2 11 2 8 12" xfId="26320"/>
    <cellStyle name="Normal 2 2 2 2 11 2 8 13" xfId="26321"/>
    <cellStyle name="Normal 2 2 2 2 11 2 8 14" xfId="26322"/>
    <cellStyle name="Normal 2 2 2 2 11 2 8 15" xfId="26323"/>
    <cellStyle name="Normal 2 2 2 2 11 2 8 16" xfId="26324"/>
    <cellStyle name="Normal 2 2 2 2 11 2 8 17" xfId="26325"/>
    <cellStyle name="Normal 2 2 2 2 11 2 8 18" xfId="26326"/>
    <cellStyle name="Normal 2 2 2 2 11 2 8 19" xfId="26327"/>
    <cellStyle name="Normal 2 2 2 2 11 2 8 2" xfId="26328"/>
    <cellStyle name="Normal 2 2 2 2 11 2 8 20" xfId="26329"/>
    <cellStyle name="Normal 2 2 2 2 11 2 8 21" xfId="26330"/>
    <cellStyle name="Normal 2 2 2 2 11 2 8 22" xfId="26331"/>
    <cellStyle name="Normal 2 2 2 2 11 2 8 3" xfId="26332"/>
    <cellStyle name="Normal 2 2 2 2 11 2 8 4" xfId="26333"/>
    <cellStyle name="Normal 2 2 2 2 11 2 8 5" xfId="26334"/>
    <cellStyle name="Normal 2 2 2 2 11 2 8 6" xfId="26335"/>
    <cellStyle name="Normal 2 2 2 2 11 2 8 7" xfId="26336"/>
    <cellStyle name="Normal 2 2 2 2 11 2 8 8" xfId="26337"/>
    <cellStyle name="Normal 2 2 2 2 11 2 8 9" xfId="26338"/>
    <cellStyle name="Normal 2 2 2 2 11 2 9" xfId="26339"/>
    <cellStyle name="Normal 2 2 2 2 11 2 9 10" xfId="26340"/>
    <cellStyle name="Normal 2 2 2 2 11 2 9 11" xfId="26341"/>
    <cellStyle name="Normal 2 2 2 2 11 2 9 12" xfId="26342"/>
    <cellStyle name="Normal 2 2 2 2 11 2 9 13" xfId="26343"/>
    <cellStyle name="Normal 2 2 2 2 11 2 9 14" xfId="26344"/>
    <cellStyle name="Normal 2 2 2 2 11 2 9 15" xfId="26345"/>
    <cellStyle name="Normal 2 2 2 2 11 2 9 16" xfId="26346"/>
    <cellStyle name="Normal 2 2 2 2 11 2 9 17" xfId="26347"/>
    <cellStyle name="Normal 2 2 2 2 11 2 9 18" xfId="26348"/>
    <cellStyle name="Normal 2 2 2 2 11 2 9 19" xfId="26349"/>
    <cellStyle name="Normal 2 2 2 2 11 2 9 2" xfId="26350"/>
    <cellStyle name="Normal 2 2 2 2 11 2 9 20" xfId="26351"/>
    <cellStyle name="Normal 2 2 2 2 11 2 9 21" xfId="26352"/>
    <cellStyle name="Normal 2 2 2 2 11 2 9 22" xfId="26353"/>
    <cellStyle name="Normal 2 2 2 2 11 2 9 3" xfId="26354"/>
    <cellStyle name="Normal 2 2 2 2 11 2 9 4" xfId="26355"/>
    <cellStyle name="Normal 2 2 2 2 11 2 9 5" xfId="26356"/>
    <cellStyle name="Normal 2 2 2 2 11 2 9 6" xfId="26357"/>
    <cellStyle name="Normal 2 2 2 2 11 2 9 7" xfId="26358"/>
    <cellStyle name="Normal 2 2 2 2 11 2 9 8" xfId="26359"/>
    <cellStyle name="Normal 2 2 2 2 11 2 9 9" xfId="26360"/>
    <cellStyle name="Normal 2 2 2 2 11 3" xfId="26361"/>
    <cellStyle name="Normal 2 2 2 2 11 3 10" xfId="26362"/>
    <cellStyle name="Normal 2 2 2 2 11 3 11" xfId="26363"/>
    <cellStyle name="Normal 2 2 2 2 11 3 12" xfId="26364"/>
    <cellStyle name="Normal 2 2 2 2 11 3 13" xfId="26365"/>
    <cellStyle name="Normal 2 2 2 2 11 3 14" xfId="26366"/>
    <cellStyle name="Normal 2 2 2 2 11 3 15" xfId="26367"/>
    <cellStyle name="Normal 2 2 2 2 11 3 16" xfId="26368"/>
    <cellStyle name="Normal 2 2 2 2 11 3 17" xfId="26369"/>
    <cellStyle name="Normal 2 2 2 2 11 3 18" xfId="26370"/>
    <cellStyle name="Normal 2 2 2 2 11 3 19" xfId="26371"/>
    <cellStyle name="Normal 2 2 2 2 11 3 2" xfId="26372"/>
    <cellStyle name="Normal 2 2 2 2 11 3 20" xfId="26373"/>
    <cellStyle name="Normal 2 2 2 2 11 3 21" xfId="26374"/>
    <cellStyle name="Normal 2 2 2 2 11 3 22" xfId="26375"/>
    <cellStyle name="Normal 2 2 2 2 11 3 23" xfId="26376"/>
    <cellStyle name="Normal 2 2 2 2 11 3 3" xfId="26377"/>
    <cellStyle name="Normal 2 2 2 2 11 3 4" xfId="26378"/>
    <cellStyle name="Normal 2 2 2 2 11 3 5" xfId="26379"/>
    <cellStyle name="Normal 2 2 2 2 11 3 6" xfId="26380"/>
    <cellStyle name="Normal 2 2 2 2 11 3 7" xfId="26381"/>
    <cellStyle name="Normal 2 2 2 2 11 3 8" xfId="26382"/>
    <cellStyle name="Normal 2 2 2 2 11 3 9" xfId="26383"/>
    <cellStyle name="Normal 2 2 2 2 11 4" xfId="26384"/>
    <cellStyle name="Normal 2 2 2 2 11 5" xfId="26385"/>
    <cellStyle name="Normal 2 2 2 2 11 6" xfId="26386"/>
    <cellStyle name="Normal 2 2 2 2 11 7" xfId="26387"/>
    <cellStyle name="Normal 2 2 2 2 11 8" xfId="26388"/>
    <cellStyle name="Normal 2 2 2 2 11 9" xfId="26389"/>
    <cellStyle name="Normal 2 2 2 2 110" xfId="26390"/>
    <cellStyle name="Normal 2 2 2 2 111" xfId="26391"/>
    <cellStyle name="Normal 2 2 2 2 12" xfId="26392"/>
    <cellStyle name="Normal 2 2 2 2 12 10" xfId="26393"/>
    <cellStyle name="Normal 2 2 2 2 12 11" xfId="26394"/>
    <cellStyle name="Normal 2 2 2 2 12 12" xfId="26395"/>
    <cellStyle name="Normal 2 2 2 2 12 13" xfId="26396"/>
    <cellStyle name="Normal 2 2 2 2 12 14" xfId="26397"/>
    <cellStyle name="Normal 2 2 2 2 12 15" xfId="26398"/>
    <cellStyle name="Normal 2 2 2 2 12 16" xfId="26399"/>
    <cellStyle name="Normal 2 2 2 2 12 17" xfId="26400"/>
    <cellStyle name="Normal 2 2 2 2 12 18" xfId="26401"/>
    <cellStyle name="Normal 2 2 2 2 12 19" xfId="26402"/>
    <cellStyle name="Normal 2 2 2 2 12 2" xfId="26403"/>
    <cellStyle name="Normal 2 2 2 2 12 20" xfId="26404"/>
    <cellStyle name="Normal 2 2 2 2 12 21" xfId="26405"/>
    <cellStyle name="Normal 2 2 2 2 12 22" xfId="26406"/>
    <cellStyle name="Normal 2 2 2 2 12 3" xfId="26407"/>
    <cellStyle name="Normal 2 2 2 2 12 4" xfId="26408"/>
    <cellStyle name="Normal 2 2 2 2 12 5" xfId="26409"/>
    <cellStyle name="Normal 2 2 2 2 12 6" xfId="26410"/>
    <cellStyle name="Normal 2 2 2 2 12 7" xfId="26411"/>
    <cellStyle name="Normal 2 2 2 2 12 8" xfId="26412"/>
    <cellStyle name="Normal 2 2 2 2 12 9" xfId="26413"/>
    <cellStyle name="Normal 2 2 2 2 13" xfId="26414"/>
    <cellStyle name="Normal 2 2 2 2 13 10" xfId="26415"/>
    <cellStyle name="Normal 2 2 2 2 13 11" xfId="26416"/>
    <cellStyle name="Normal 2 2 2 2 13 12" xfId="26417"/>
    <cellStyle name="Normal 2 2 2 2 13 13" xfId="26418"/>
    <cellStyle name="Normal 2 2 2 2 13 14" xfId="26419"/>
    <cellStyle name="Normal 2 2 2 2 13 15" xfId="26420"/>
    <cellStyle name="Normal 2 2 2 2 13 16" xfId="26421"/>
    <cellStyle name="Normal 2 2 2 2 13 17" xfId="26422"/>
    <cellStyle name="Normal 2 2 2 2 13 18" xfId="26423"/>
    <cellStyle name="Normal 2 2 2 2 13 19" xfId="26424"/>
    <cellStyle name="Normal 2 2 2 2 13 2" xfId="26425"/>
    <cellStyle name="Normal 2 2 2 2 13 20" xfId="26426"/>
    <cellStyle name="Normal 2 2 2 2 13 21" xfId="26427"/>
    <cellStyle name="Normal 2 2 2 2 13 22" xfId="26428"/>
    <cellStyle name="Normal 2 2 2 2 13 3" xfId="26429"/>
    <cellStyle name="Normal 2 2 2 2 13 4" xfId="26430"/>
    <cellStyle name="Normal 2 2 2 2 13 5" xfId="26431"/>
    <cellStyle name="Normal 2 2 2 2 13 6" xfId="26432"/>
    <cellStyle name="Normal 2 2 2 2 13 7" xfId="26433"/>
    <cellStyle name="Normal 2 2 2 2 13 8" xfId="26434"/>
    <cellStyle name="Normal 2 2 2 2 13 9" xfId="26435"/>
    <cellStyle name="Normal 2 2 2 2 14" xfId="26436"/>
    <cellStyle name="Normal 2 2 2 2 14 10" xfId="26437"/>
    <cellStyle name="Normal 2 2 2 2 14 11" xfId="26438"/>
    <cellStyle name="Normal 2 2 2 2 14 12" xfId="26439"/>
    <cellStyle name="Normal 2 2 2 2 14 13" xfId="26440"/>
    <cellStyle name="Normal 2 2 2 2 14 14" xfId="26441"/>
    <cellStyle name="Normal 2 2 2 2 14 15" xfId="26442"/>
    <cellStyle name="Normal 2 2 2 2 14 16" xfId="26443"/>
    <cellStyle name="Normal 2 2 2 2 14 17" xfId="26444"/>
    <cellStyle name="Normal 2 2 2 2 14 18" xfId="26445"/>
    <cellStyle name="Normal 2 2 2 2 14 19" xfId="26446"/>
    <cellStyle name="Normal 2 2 2 2 14 2" xfId="26447"/>
    <cellStyle name="Normal 2 2 2 2 14 20" xfId="26448"/>
    <cellStyle name="Normal 2 2 2 2 14 21" xfId="26449"/>
    <cellStyle name="Normal 2 2 2 2 14 22" xfId="26450"/>
    <cellStyle name="Normal 2 2 2 2 14 3" xfId="26451"/>
    <cellStyle name="Normal 2 2 2 2 14 4" xfId="26452"/>
    <cellStyle name="Normal 2 2 2 2 14 5" xfId="26453"/>
    <cellStyle name="Normal 2 2 2 2 14 6" xfId="26454"/>
    <cellStyle name="Normal 2 2 2 2 14 7" xfId="26455"/>
    <cellStyle name="Normal 2 2 2 2 14 8" xfId="26456"/>
    <cellStyle name="Normal 2 2 2 2 14 9" xfId="26457"/>
    <cellStyle name="Normal 2 2 2 2 15" xfId="26458"/>
    <cellStyle name="Normal 2 2 2 2 15 10" xfId="26459"/>
    <cellStyle name="Normal 2 2 2 2 15 11" xfId="26460"/>
    <cellStyle name="Normal 2 2 2 2 15 12" xfId="26461"/>
    <cellStyle name="Normal 2 2 2 2 15 13" xfId="26462"/>
    <cellStyle name="Normal 2 2 2 2 15 14" xfId="26463"/>
    <cellStyle name="Normal 2 2 2 2 15 15" xfId="26464"/>
    <cellStyle name="Normal 2 2 2 2 15 16" xfId="26465"/>
    <cellStyle name="Normal 2 2 2 2 15 17" xfId="26466"/>
    <cellStyle name="Normal 2 2 2 2 15 18" xfId="26467"/>
    <cellStyle name="Normal 2 2 2 2 15 19" xfId="26468"/>
    <cellStyle name="Normal 2 2 2 2 15 2" xfId="26469"/>
    <cellStyle name="Normal 2 2 2 2 15 20" xfId="26470"/>
    <cellStyle name="Normal 2 2 2 2 15 21" xfId="26471"/>
    <cellStyle name="Normal 2 2 2 2 15 22" xfId="26472"/>
    <cellStyle name="Normal 2 2 2 2 15 3" xfId="26473"/>
    <cellStyle name="Normal 2 2 2 2 15 4" xfId="26474"/>
    <cellStyle name="Normal 2 2 2 2 15 5" xfId="26475"/>
    <cellStyle name="Normal 2 2 2 2 15 6" xfId="26476"/>
    <cellStyle name="Normal 2 2 2 2 15 7" xfId="26477"/>
    <cellStyle name="Normal 2 2 2 2 15 8" xfId="26478"/>
    <cellStyle name="Normal 2 2 2 2 15 9" xfId="26479"/>
    <cellStyle name="Normal 2 2 2 2 16" xfId="26480"/>
    <cellStyle name="Normal 2 2 2 2 16 10" xfId="26481"/>
    <cellStyle name="Normal 2 2 2 2 16 11" xfId="26482"/>
    <cellStyle name="Normal 2 2 2 2 16 12" xfId="26483"/>
    <cellStyle name="Normal 2 2 2 2 16 13" xfId="26484"/>
    <cellStyle name="Normal 2 2 2 2 16 14" xfId="26485"/>
    <cellStyle name="Normal 2 2 2 2 16 15" xfId="26486"/>
    <cellStyle name="Normal 2 2 2 2 16 16" xfId="26487"/>
    <cellStyle name="Normal 2 2 2 2 16 17" xfId="26488"/>
    <cellStyle name="Normal 2 2 2 2 16 18" xfId="26489"/>
    <cellStyle name="Normal 2 2 2 2 16 19" xfId="26490"/>
    <cellStyle name="Normal 2 2 2 2 16 2" xfId="26491"/>
    <cellStyle name="Normal 2 2 2 2 16 20" xfId="26492"/>
    <cellStyle name="Normal 2 2 2 2 16 21" xfId="26493"/>
    <cellStyle name="Normal 2 2 2 2 16 22" xfId="26494"/>
    <cellStyle name="Normal 2 2 2 2 16 3" xfId="26495"/>
    <cellStyle name="Normal 2 2 2 2 16 4" xfId="26496"/>
    <cellStyle name="Normal 2 2 2 2 16 5" xfId="26497"/>
    <cellStyle name="Normal 2 2 2 2 16 6" xfId="26498"/>
    <cellStyle name="Normal 2 2 2 2 16 7" xfId="26499"/>
    <cellStyle name="Normal 2 2 2 2 16 8" xfId="26500"/>
    <cellStyle name="Normal 2 2 2 2 16 9" xfId="26501"/>
    <cellStyle name="Normal 2 2 2 2 17" xfId="26502"/>
    <cellStyle name="Normal 2 2 2 2 17 10" xfId="26503"/>
    <cellStyle name="Normal 2 2 2 2 17 11" xfId="26504"/>
    <cellStyle name="Normal 2 2 2 2 17 12" xfId="26505"/>
    <cellStyle name="Normal 2 2 2 2 17 13" xfId="26506"/>
    <cellStyle name="Normal 2 2 2 2 17 14" xfId="26507"/>
    <cellStyle name="Normal 2 2 2 2 17 15" xfId="26508"/>
    <cellStyle name="Normal 2 2 2 2 17 16" xfId="26509"/>
    <cellStyle name="Normal 2 2 2 2 17 17" xfId="26510"/>
    <cellStyle name="Normal 2 2 2 2 17 18" xfId="26511"/>
    <cellStyle name="Normal 2 2 2 2 17 19" xfId="26512"/>
    <cellStyle name="Normal 2 2 2 2 17 2" xfId="26513"/>
    <cellStyle name="Normal 2 2 2 2 17 20" xfId="26514"/>
    <cellStyle name="Normal 2 2 2 2 17 21" xfId="26515"/>
    <cellStyle name="Normal 2 2 2 2 17 22" xfId="26516"/>
    <cellStyle name="Normal 2 2 2 2 17 3" xfId="26517"/>
    <cellStyle name="Normal 2 2 2 2 17 4" xfId="26518"/>
    <cellStyle name="Normal 2 2 2 2 17 5" xfId="26519"/>
    <cellStyle name="Normal 2 2 2 2 17 6" xfId="26520"/>
    <cellStyle name="Normal 2 2 2 2 17 7" xfId="26521"/>
    <cellStyle name="Normal 2 2 2 2 17 8" xfId="26522"/>
    <cellStyle name="Normal 2 2 2 2 17 9" xfId="26523"/>
    <cellStyle name="Normal 2 2 2 2 18" xfId="26524"/>
    <cellStyle name="Normal 2 2 2 2 18 10" xfId="26525"/>
    <cellStyle name="Normal 2 2 2 2 18 11" xfId="26526"/>
    <cellStyle name="Normal 2 2 2 2 18 12" xfId="26527"/>
    <cellStyle name="Normal 2 2 2 2 18 13" xfId="26528"/>
    <cellStyle name="Normal 2 2 2 2 18 14" xfId="26529"/>
    <cellStyle name="Normal 2 2 2 2 18 15" xfId="26530"/>
    <cellStyle name="Normal 2 2 2 2 18 16" xfId="26531"/>
    <cellStyle name="Normal 2 2 2 2 18 17" xfId="26532"/>
    <cellStyle name="Normal 2 2 2 2 18 18" xfId="26533"/>
    <cellStyle name="Normal 2 2 2 2 18 19" xfId="26534"/>
    <cellStyle name="Normal 2 2 2 2 18 2" xfId="26535"/>
    <cellStyle name="Normal 2 2 2 2 18 20" xfId="26536"/>
    <cellStyle name="Normal 2 2 2 2 18 21" xfId="26537"/>
    <cellStyle name="Normal 2 2 2 2 18 22" xfId="26538"/>
    <cellStyle name="Normal 2 2 2 2 18 3" xfId="26539"/>
    <cellStyle name="Normal 2 2 2 2 18 4" xfId="26540"/>
    <cellStyle name="Normal 2 2 2 2 18 5" xfId="26541"/>
    <cellStyle name="Normal 2 2 2 2 18 6" xfId="26542"/>
    <cellStyle name="Normal 2 2 2 2 18 7" xfId="26543"/>
    <cellStyle name="Normal 2 2 2 2 18 8" xfId="26544"/>
    <cellStyle name="Normal 2 2 2 2 18 9" xfId="26545"/>
    <cellStyle name="Normal 2 2 2 2 19" xfId="26546"/>
    <cellStyle name="Normal 2 2 2 2 19 10" xfId="26547"/>
    <cellStyle name="Normal 2 2 2 2 19 11" xfId="26548"/>
    <cellStyle name="Normal 2 2 2 2 19 12" xfId="26549"/>
    <cellStyle name="Normal 2 2 2 2 19 13" xfId="26550"/>
    <cellStyle name="Normal 2 2 2 2 19 14" xfId="26551"/>
    <cellStyle name="Normal 2 2 2 2 19 15" xfId="26552"/>
    <cellStyle name="Normal 2 2 2 2 19 16" xfId="26553"/>
    <cellStyle name="Normal 2 2 2 2 19 17" xfId="26554"/>
    <cellStyle name="Normal 2 2 2 2 19 18" xfId="26555"/>
    <cellStyle name="Normal 2 2 2 2 19 19" xfId="26556"/>
    <cellStyle name="Normal 2 2 2 2 19 2" xfId="26557"/>
    <cellStyle name="Normal 2 2 2 2 19 20" xfId="26558"/>
    <cellStyle name="Normal 2 2 2 2 19 21" xfId="26559"/>
    <cellStyle name="Normal 2 2 2 2 19 22" xfId="26560"/>
    <cellStyle name="Normal 2 2 2 2 19 3" xfId="26561"/>
    <cellStyle name="Normal 2 2 2 2 19 4" xfId="26562"/>
    <cellStyle name="Normal 2 2 2 2 19 5" xfId="26563"/>
    <cellStyle name="Normal 2 2 2 2 19 6" xfId="26564"/>
    <cellStyle name="Normal 2 2 2 2 19 7" xfId="26565"/>
    <cellStyle name="Normal 2 2 2 2 19 8" xfId="26566"/>
    <cellStyle name="Normal 2 2 2 2 19 9" xfId="26567"/>
    <cellStyle name="Normal 2 2 2 2 2" xfId="26568"/>
    <cellStyle name="Normal 2 2 2 2 2 10" xfId="26569"/>
    <cellStyle name="Normal 2 2 2 2 2 10 10" xfId="26570"/>
    <cellStyle name="Normal 2 2 2 2 2 10 11" xfId="26571"/>
    <cellStyle name="Normal 2 2 2 2 2 10 12" xfId="26572"/>
    <cellStyle name="Normal 2 2 2 2 2 10 13" xfId="26573"/>
    <cellStyle name="Normal 2 2 2 2 2 10 14" xfId="26574"/>
    <cellStyle name="Normal 2 2 2 2 2 10 15" xfId="26575"/>
    <cellStyle name="Normal 2 2 2 2 2 10 16" xfId="26576"/>
    <cellStyle name="Normal 2 2 2 2 2 10 17" xfId="26577"/>
    <cellStyle name="Normal 2 2 2 2 2 10 18" xfId="26578"/>
    <cellStyle name="Normal 2 2 2 2 2 10 19" xfId="26579"/>
    <cellStyle name="Normal 2 2 2 2 2 10 2" xfId="26580"/>
    <cellStyle name="Normal 2 2 2 2 2 10 20" xfId="26581"/>
    <cellStyle name="Normal 2 2 2 2 2 10 21" xfId="26582"/>
    <cellStyle name="Normal 2 2 2 2 2 10 22" xfId="26583"/>
    <cellStyle name="Normal 2 2 2 2 2 10 3" xfId="26584"/>
    <cellStyle name="Normal 2 2 2 2 2 10 4" xfId="26585"/>
    <cellStyle name="Normal 2 2 2 2 2 10 5" xfId="26586"/>
    <cellStyle name="Normal 2 2 2 2 2 10 6" xfId="26587"/>
    <cellStyle name="Normal 2 2 2 2 2 10 7" xfId="26588"/>
    <cellStyle name="Normal 2 2 2 2 2 10 8" xfId="26589"/>
    <cellStyle name="Normal 2 2 2 2 2 10 9" xfId="26590"/>
    <cellStyle name="Normal 2 2 2 2 2 11" xfId="26591"/>
    <cellStyle name="Normal 2 2 2 2 2 11 10" xfId="26592"/>
    <cellStyle name="Normal 2 2 2 2 2 11 10 10" xfId="26593"/>
    <cellStyle name="Normal 2 2 2 2 2 11 10 11" xfId="26594"/>
    <cellStyle name="Normal 2 2 2 2 2 11 10 12" xfId="26595"/>
    <cellStyle name="Normal 2 2 2 2 2 11 10 13" xfId="26596"/>
    <cellStyle name="Normal 2 2 2 2 2 11 10 14" xfId="26597"/>
    <cellStyle name="Normal 2 2 2 2 2 11 10 15" xfId="26598"/>
    <cellStyle name="Normal 2 2 2 2 2 11 10 16" xfId="26599"/>
    <cellStyle name="Normal 2 2 2 2 2 11 10 17" xfId="26600"/>
    <cellStyle name="Normal 2 2 2 2 2 11 10 18" xfId="26601"/>
    <cellStyle name="Normal 2 2 2 2 2 11 10 19" xfId="26602"/>
    <cellStyle name="Normal 2 2 2 2 2 11 10 2" xfId="26603"/>
    <cellStyle name="Normal 2 2 2 2 2 11 10 20" xfId="26604"/>
    <cellStyle name="Normal 2 2 2 2 2 11 10 21" xfId="26605"/>
    <cellStyle name="Normal 2 2 2 2 2 11 10 22" xfId="26606"/>
    <cellStyle name="Normal 2 2 2 2 2 11 10 3" xfId="26607"/>
    <cellStyle name="Normal 2 2 2 2 2 11 10 4" xfId="26608"/>
    <cellStyle name="Normal 2 2 2 2 2 11 10 5" xfId="26609"/>
    <cellStyle name="Normal 2 2 2 2 2 11 10 6" xfId="26610"/>
    <cellStyle name="Normal 2 2 2 2 2 11 10 7" xfId="26611"/>
    <cellStyle name="Normal 2 2 2 2 2 11 10 8" xfId="26612"/>
    <cellStyle name="Normal 2 2 2 2 2 11 10 9" xfId="26613"/>
    <cellStyle name="Normal 2 2 2 2 2 11 11" xfId="26614"/>
    <cellStyle name="Normal 2 2 2 2 2 11 11 10" xfId="26615"/>
    <cellStyle name="Normal 2 2 2 2 2 11 11 11" xfId="26616"/>
    <cellStyle name="Normal 2 2 2 2 2 11 11 12" xfId="26617"/>
    <cellStyle name="Normal 2 2 2 2 2 11 11 13" xfId="26618"/>
    <cellStyle name="Normal 2 2 2 2 2 11 11 14" xfId="26619"/>
    <cellStyle name="Normal 2 2 2 2 2 11 11 15" xfId="26620"/>
    <cellStyle name="Normal 2 2 2 2 2 11 11 16" xfId="26621"/>
    <cellStyle name="Normal 2 2 2 2 2 11 11 17" xfId="26622"/>
    <cellStyle name="Normal 2 2 2 2 2 11 11 18" xfId="26623"/>
    <cellStyle name="Normal 2 2 2 2 2 11 11 19" xfId="26624"/>
    <cellStyle name="Normal 2 2 2 2 2 11 11 2" xfId="26625"/>
    <cellStyle name="Normal 2 2 2 2 2 11 11 20" xfId="26626"/>
    <cellStyle name="Normal 2 2 2 2 2 11 11 21" xfId="26627"/>
    <cellStyle name="Normal 2 2 2 2 2 11 11 22" xfId="26628"/>
    <cellStyle name="Normal 2 2 2 2 2 11 11 3" xfId="26629"/>
    <cellStyle name="Normal 2 2 2 2 2 11 11 4" xfId="26630"/>
    <cellStyle name="Normal 2 2 2 2 2 11 11 5" xfId="26631"/>
    <cellStyle name="Normal 2 2 2 2 2 11 11 6" xfId="26632"/>
    <cellStyle name="Normal 2 2 2 2 2 11 11 7" xfId="26633"/>
    <cellStyle name="Normal 2 2 2 2 2 11 11 8" xfId="26634"/>
    <cellStyle name="Normal 2 2 2 2 2 11 11 9" xfId="26635"/>
    <cellStyle name="Normal 2 2 2 2 2 11 12" xfId="26636"/>
    <cellStyle name="Normal 2 2 2 2 2 11 13" xfId="26637"/>
    <cellStyle name="Normal 2 2 2 2 2 11 14" xfId="26638"/>
    <cellStyle name="Normal 2 2 2 2 2 11 15" xfId="26639"/>
    <cellStyle name="Normal 2 2 2 2 2 11 16" xfId="26640"/>
    <cellStyle name="Normal 2 2 2 2 2 11 17" xfId="26641"/>
    <cellStyle name="Normal 2 2 2 2 2 11 18" xfId="26642"/>
    <cellStyle name="Normal 2 2 2 2 2 11 19" xfId="26643"/>
    <cellStyle name="Normal 2 2 2 2 2 11 2" xfId="26644"/>
    <cellStyle name="Normal 2 2 2 2 2 11 2 10" xfId="26645"/>
    <cellStyle name="Normal 2 2 2 2 2 11 2 11" xfId="26646"/>
    <cellStyle name="Normal 2 2 2 2 2 11 2 2" xfId="26647"/>
    <cellStyle name="Normal 2 2 2 2 2 11 2 2 10" xfId="26648"/>
    <cellStyle name="Normal 2 2 2 2 2 11 2 2 11" xfId="26649"/>
    <cellStyle name="Normal 2 2 2 2 2 11 2 2 12" xfId="26650"/>
    <cellStyle name="Normal 2 2 2 2 2 11 2 2 13" xfId="26651"/>
    <cellStyle name="Normal 2 2 2 2 2 11 2 2 14" xfId="26652"/>
    <cellStyle name="Normal 2 2 2 2 2 11 2 2 15" xfId="26653"/>
    <cellStyle name="Normal 2 2 2 2 2 11 2 2 16" xfId="26654"/>
    <cellStyle name="Normal 2 2 2 2 2 11 2 2 17" xfId="26655"/>
    <cellStyle name="Normal 2 2 2 2 2 11 2 2 18" xfId="26656"/>
    <cellStyle name="Normal 2 2 2 2 2 11 2 2 19" xfId="26657"/>
    <cellStyle name="Normal 2 2 2 2 2 11 2 2 2" xfId="26658"/>
    <cellStyle name="Normal 2 2 2 2 2 11 2 2 20" xfId="26659"/>
    <cellStyle name="Normal 2 2 2 2 2 11 2 2 21" xfId="26660"/>
    <cellStyle name="Normal 2 2 2 2 2 11 2 2 22" xfId="26661"/>
    <cellStyle name="Normal 2 2 2 2 2 11 2 2 23" xfId="26662"/>
    <cellStyle name="Normal 2 2 2 2 2 11 2 2 3" xfId="26663"/>
    <cellStyle name="Normal 2 2 2 2 2 11 2 2 4" xfId="26664"/>
    <cellStyle name="Normal 2 2 2 2 2 11 2 2 5" xfId="26665"/>
    <cellStyle name="Normal 2 2 2 2 2 11 2 2 6" xfId="26666"/>
    <cellStyle name="Normal 2 2 2 2 2 11 2 2 7" xfId="26667"/>
    <cellStyle name="Normal 2 2 2 2 2 11 2 2 8" xfId="26668"/>
    <cellStyle name="Normal 2 2 2 2 2 11 2 2 9" xfId="26669"/>
    <cellStyle name="Normal 2 2 2 2 2 11 2 3" xfId="26670"/>
    <cellStyle name="Normal 2 2 2 2 2 11 2 4" xfId="26671"/>
    <cellStyle name="Normal 2 2 2 2 2 11 2 5" xfId="26672"/>
    <cellStyle name="Normal 2 2 2 2 2 11 2 6" xfId="26673"/>
    <cellStyle name="Normal 2 2 2 2 2 11 2 7" xfId="26674"/>
    <cellStyle name="Normal 2 2 2 2 2 11 2 8" xfId="26675"/>
    <cellStyle name="Normal 2 2 2 2 2 11 2 9" xfId="26676"/>
    <cellStyle name="Normal 2 2 2 2 2 11 20" xfId="26677"/>
    <cellStyle name="Normal 2 2 2 2 2 11 21" xfId="26678"/>
    <cellStyle name="Normal 2 2 2 2 2 11 22" xfId="26679"/>
    <cellStyle name="Normal 2 2 2 2 2 11 23" xfId="26680"/>
    <cellStyle name="Normal 2 2 2 2 2 11 24" xfId="26681"/>
    <cellStyle name="Normal 2 2 2 2 2 11 25" xfId="26682"/>
    <cellStyle name="Normal 2 2 2 2 2 11 26" xfId="26683"/>
    <cellStyle name="Normal 2 2 2 2 2 11 27" xfId="26684"/>
    <cellStyle name="Normal 2 2 2 2 2 11 28" xfId="26685"/>
    <cellStyle name="Normal 2 2 2 2 2 11 29" xfId="26686"/>
    <cellStyle name="Normal 2 2 2 2 2 11 3" xfId="26687"/>
    <cellStyle name="Normal 2 2 2 2 2 11 3 2" xfId="26688"/>
    <cellStyle name="Normal 2 2 2 2 2 11 3 2 10" xfId="26689"/>
    <cellStyle name="Normal 2 2 2 2 2 11 3 2 11" xfId="26690"/>
    <cellStyle name="Normal 2 2 2 2 2 11 3 2 12" xfId="26691"/>
    <cellStyle name="Normal 2 2 2 2 2 11 3 2 13" xfId="26692"/>
    <cellStyle name="Normal 2 2 2 2 2 11 3 2 14" xfId="26693"/>
    <cellStyle name="Normal 2 2 2 2 2 11 3 2 15" xfId="26694"/>
    <cellStyle name="Normal 2 2 2 2 2 11 3 2 16" xfId="26695"/>
    <cellStyle name="Normal 2 2 2 2 2 11 3 2 17" xfId="26696"/>
    <cellStyle name="Normal 2 2 2 2 2 11 3 2 18" xfId="26697"/>
    <cellStyle name="Normal 2 2 2 2 2 11 3 2 19" xfId="26698"/>
    <cellStyle name="Normal 2 2 2 2 2 11 3 2 2" xfId="26699"/>
    <cellStyle name="Normal 2 2 2 2 2 11 3 2 20" xfId="26700"/>
    <cellStyle name="Normal 2 2 2 2 2 11 3 2 21" xfId="26701"/>
    <cellStyle name="Normal 2 2 2 2 2 11 3 2 22" xfId="26702"/>
    <cellStyle name="Normal 2 2 2 2 2 11 3 2 3" xfId="26703"/>
    <cellStyle name="Normal 2 2 2 2 2 11 3 2 4" xfId="26704"/>
    <cellStyle name="Normal 2 2 2 2 2 11 3 2 5" xfId="26705"/>
    <cellStyle name="Normal 2 2 2 2 2 11 3 2 6" xfId="26706"/>
    <cellStyle name="Normal 2 2 2 2 2 11 3 2 7" xfId="26707"/>
    <cellStyle name="Normal 2 2 2 2 2 11 3 2 8" xfId="26708"/>
    <cellStyle name="Normal 2 2 2 2 2 11 3 2 9" xfId="26709"/>
    <cellStyle name="Normal 2 2 2 2 2 11 30" xfId="26710"/>
    <cellStyle name="Normal 2 2 2 2 2 11 31" xfId="26711"/>
    <cellStyle name="Normal 2 2 2 2 2 11 32" xfId="26712"/>
    <cellStyle name="Normal 2 2 2 2 2 11 4" xfId="26713"/>
    <cellStyle name="Normal 2 2 2 2 2 11 4 10" xfId="26714"/>
    <cellStyle name="Normal 2 2 2 2 2 11 4 11" xfId="26715"/>
    <cellStyle name="Normal 2 2 2 2 2 11 4 12" xfId="26716"/>
    <cellStyle name="Normal 2 2 2 2 2 11 4 13" xfId="26717"/>
    <cellStyle name="Normal 2 2 2 2 2 11 4 14" xfId="26718"/>
    <cellStyle name="Normal 2 2 2 2 2 11 4 15" xfId="26719"/>
    <cellStyle name="Normal 2 2 2 2 2 11 4 16" xfId="26720"/>
    <cellStyle name="Normal 2 2 2 2 2 11 4 17" xfId="26721"/>
    <cellStyle name="Normal 2 2 2 2 2 11 4 18" xfId="26722"/>
    <cellStyle name="Normal 2 2 2 2 2 11 4 19" xfId="26723"/>
    <cellStyle name="Normal 2 2 2 2 2 11 4 2" xfId="26724"/>
    <cellStyle name="Normal 2 2 2 2 2 11 4 20" xfId="26725"/>
    <cellStyle name="Normal 2 2 2 2 2 11 4 21" xfId="26726"/>
    <cellStyle name="Normal 2 2 2 2 2 11 4 22" xfId="26727"/>
    <cellStyle name="Normal 2 2 2 2 2 11 4 3" xfId="26728"/>
    <cellStyle name="Normal 2 2 2 2 2 11 4 4" xfId="26729"/>
    <cellStyle name="Normal 2 2 2 2 2 11 4 5" xfId="26730"/>
    <cellStyle name="Normal 2 2 2 2 2 11 4 6" xfId="26731"/>
    <cellStyle name="Normal 2 2 2 2 2 11 4 7" xfId="26732"/>
    <cellStyle name="Normal 2 2 2 2 2 11 4 8" xfId="26733"/>
    <cellStyle name="Normal 2 2 2 2 2 11 4 9" xfId="26734"/>
    <cellStyle name="Normal 2 2 2 2 2 11 5" xfId="26735"/>
    <cellStyle name="Normal 2 2 2 2 2 11 5 10" xfId="26736"/>
    <cellStyle name="Normal 2 2 2 2 2 11 5 11" xfId="26737"/>
    <cellStyle name="Normal 2 2 2 2 2 11 5 12" xfId="26738"/>
    <cellStyle name="Normal 2 2 2 2 2 11 5 13" xfId="26739"/>
    <cellStyle name="Normal 2 2 2 2 2 11 5 14" xfId="26740"/>
    <cellStyle name="Normal 2 2 2 2 2 11 5 15" xfId="26741"/>
    <cellStyle name="Normal 2 2 2 2 2 11 5 16" xfId="26742"/>
    <cellStyle name="Normal 2 2 2 2 2 11 5 17" xfId="26743"/>
    <cellStyle name="Normal 2 2 2 2 2 11 5 18" xfId="26744"/>
    <cellStyle name="Normal 2 2 2 2 2 11 5 19" xfId="26745"/>
    <cellStyle name="Normal 2 2 2 2 2 11 5 2" xfId="26746"/>
    <cellStyle name="Normal 2 2 2 2 2 11 5 20" xfId="26747"/>
    <cellStyle name="Normal 2 2 2 2 2 11 5 21" xfId="26748"/>
    <cellStyle name="Normal 2 2 2 2 2 11 5 22" xfId="26749"/>
    <cellStyle name="Normal 2 2 2 2 2 11 5 3" xfId="26750"/>
    <cellStyle name="Normal 2 2 2 2 2 11 5 4" xfId="26751"/>
    <cellStyle name="Normal 2 2 2 2 2 11 5 5" xfId="26752"/>
    <cellStyle name="Normal 2 2 2 2 2 11 5 6" xfId="26753"/>
    <cellStyle name="Normal 2 2 2 2 2 11 5 7" xfId="26754"/>
    <cellStyle name="Normal 2 2 2 2 2 11 5 8" xfId="26755"/>
    <cellStyle name="Normal 2 2 2 2 2 11 5 9" xfId="26756"/>
    <cellStyle name="Normal 2 2 2 2 2 11 6" xfId="26757"/>
    <cellStyle name="Normal 2 2 2 2 2 11 6 10" xfId="26758"/>
    <cellStyle name="Normal 2 2 2 2 2 11 6 11" xfId="26759"/>
    <cellStyle name="Normal 2 2 2 2 2 11 6 12" xfId="26760"/>
    <cellStyle name="Normal 2 2 2 2 2 11 6 13" xfId="26761"/>
    <cellStyle name="Normal 2 2 2 2 2 11 6 14" xfId="26762"/>
    <cellStyle name="Normal 2 2 2 2 2 11 6 15" xfId="26763"/>
    <cellStyle name="Normal 2 2 2 2 2 11 6 16" xfId="26764"/>
    <cellStyle name="Normal 2 2 2 2 2 11 6 17" xfId="26765"/>
    <cellStyle name="Normal 2 2 2 2 2 11 6 18" xfId="26766"/>
    <cellStyle name="Normal 2 2 2 2 2 11 6 19" xfId="26767"/>
    <cellStyle name="Normal 2 2 2 2 2 11 6 2" xfId="26768"/>
    <cellStyle name="Normal 2 2 2 2 2 11 6 20" xfId="26769"/>
    <cellStyle name="Normal 2 2 2 2 2 11 6 21" xfId="26770"/>
    <cellStyle name="Normal 2 2 2 2 2 11 6 22" xfId="26771"/>
    <cellStyle name="Normal 2 2 2 2 2 11 6 3" xfId="26772"/>
    <cellStyle name="Normal 2 2 2 2 2 11 6 4" xfId="26773"/>
    <cellStyle name="Normal 2 2 2 2 2 11 6 5" xfId="26774"/>
    <cellStyle name="Normal 2 2 2 2 2 11 6 6" xfId="26775"/>
    <cellStyle name="Normal 2 2 2 2 2 11 6 7" xfId="26776"/>
    <cellStyle name="Normal 2 2 2 2 2 11 6 8" xfId="26777"/>
    <cellStyle name="Normal 2 2 2 2 2 11 6 9" xfId="26778"/>
    <cellStyle name="Normal 2 2 2 2 2 11 7" xfId="26779"/>
    <cellStyle name="Normal 2 2 2 2 2 11 7 10" xfId="26780"/>
    <cellStyle name="Normal 2 2 2 2 2 11 7 11" xfId="26781"/>
    <cellStyle name="Normal 2 2 2 2 2 11 7 12" xfId="26782"/>
    <cellStyle name="Normal 2 2 2 2 2 11 7 13" xfId="26783"/>
    <cellStyle name="Normal 2 2 2 2 2 11 7 14" xfId="26784"/>
    <cellStyle name="Normal 2 2 2 2 2 11 7 15" xfId="26785"/>
    <cellStyle name="Normal 2 2 2 2 2 11 7 16" xfId="26786"/>
    <cellStyle name="Normal 2 2 2 2 2 11 7 17" xfId="26787"/>
    <cellStyle name="Normal 2 2 2 2 2 11 7 18" xfId="26788"/>
    <cellStyle name="Normal 2 2 2 2 2 11 7 19" xfId="26789"/>
    <cellStyle name="Normal 2 2 2 2 2 11 7 2" xfId="26790"/>
    <cellStyle name="Normal 2 2 2 2 2 11 7 20" xfId="26791"/>
    <cellStyle name="Normal 2 2 2 2 2 11 7 21" xfId="26792"/>
    <cellStyle name="Normal 2 2 2 2 2 11 7 22" xfId="26793"/>
    <cellStyle name="Normal 2 2 2 2 2 11 7 3" xfId="26794"/>
    <cellStyle name="Normal 2 2 2 2 2 11 7 4" xfId="26795"/>
    <cellStyle name="Normal 2 2 2 2 2 11 7 5" xfId="26796"/>
    <cellStyle name="Normal 2 2 2 2 2 11 7 6" xfId="26797"/>
    <cellStyle name="Normal 2 2 2 2 2 11 7 7" xfId="26798"/>
    <cellStyle name="Normal 2 2 2 2 2 11 7 8" xfId="26799"/>
    <cellStyle name="Normal 2 2 2 2 2 11 7 9" xfId="26800"/>
    <cellStyle name="Normal 2 2 2 2 2 11 8" xfId="26801"/>
    <cellStyle name="Normal 2 2 2 2 2 11 8 10" xfId="26802"/>
    <cellStyle name="Normal 2 2 2 2 2 11 8 11" xfId="26803"/>
    <cellStyle name="Normal 2 2 2 2 2 11 8 12" xfId="26804"/>
    <cellStyle name="Normal 2 2 2 2 2 11 8 13" xfId="26805"/>
    <cellStyle name="Normal 2 2 2 2 2 11 8 14" xfId="26806"/>
    <cellStyle name="Normal 2 2 2 2 2 11 8 15" xfId="26807"/>
    <cellStyle name="Normal 2 2 2 2 2 11 8 16" xfId="26808"/>
    <cellStyle name="Normal 2 2 2 2 2 11 8 17" xfId="26809"/>
    <cellStyle name="Normal 2 2 2 2 2 11 8 18" xfId="26810"/>
    <cellStyle name="Normal 2 2 2 2 2 11 8 19" xfId="26811"/>
    <cellStyle name="Normal 2 2 2 2 2 11 8 2" xfId="26812"/>
    <cellStyle name="Normal 2 2 2 2 2 11 8 20" xfId="26813"/>
    <cellStyle name="Normal 2 2 2 2 2 11 8 21" xfId="26814"/>
    <cellStyle name="Normal 2 2 2 2 2 11 8 22" xfId="26815"/>
    <cellStyle name="Normal 2 2 2 2 2 11 8 3" xfId="26816"/>
    <cellStyle name="Normal 2 2 2 2 2 11 8 4" xfId="26817"/>
    <cellStyle name="Normal 2 2 2 2 2 11 8 5" xfId="26818"/>
    <cellStyle name="Normal 2 2 2 2 2 11 8 6" xfId="26819"/>
    <cellStyle name="Normal 2 2 2 2 2 11 8 7" xfId="26820"/>
    <cellStyle name="Normal 2 2 2 2 2 11 8 8" xfId="26821"/>
    <cellStyle name="Normal 2 2 2 2 2 11 8 9" xfId="26822"/>
    <cellStyle name="Normal 2 2 2 2 2 11 9" xfId="26823"/>
    <cellStyle name="Normal 2 2 2 2 2 11 9 10" xfId="26824"/>
    <cellStyle name="Normal 2 2 2 2 2 11 9 11" xfId="26825"/>
    <cellStyle name="Normal 2 2 2 2 2 11 9 12" xfId="26826"/>
    <cellStyle name="Normal 2 2 2 2 2 11 9 13" xfId="26827"/>
    <cellStyle name="Normal 2 2 2 2 2 11 9 14" xfId="26828"/>
    <cellStyle name="Normal 2 2 2 2 2 11 9 15" xfId="26829"/>
    <cellStyle name="Normal 2 2 2 2 2 11 9 16" xfId="26830"/>
    <cellStyle name="Normal 2 2 2 2 2 11 9 17" xfId="26831"/>
    <cellStyle name="Normal 2 2 2 2 2 11 9 18" xfId="26832"/>
    <cellStyle name="Normal 2 2 2 2 2 11 9 19" xfId="26833"/>
    <cellStyle name="Normal 2 2 2 2 2 11 9 2" xfId="26834"/>
    <cellStyle name="Normal 2 2 2 2 2 11 9 20" xfId="26835"/>
    <cellStyle name="Normal 2 2 2 2 2 11 9 21" xfId="26836"/>
    <cellStyle name="Normal 2 2 2 2 2 11 9 22" xfId="26837"/>
    <cellStyle name="Normal 2 2 2 2 2 11 9 3" xfId="26838"/>
    <cellStyle name="Normal 2 2 2 2 2 11 9 4" xfId="26839"/>
    <cellStyle name="Normal 2 2 2 2 2 11 9 5" xfId="26840"/>
    <cellStyle name="Normal 2 2 2 2 2 11 9 6" xfId="26841"/>
    <cellStyle name="Normal 2 2 2 2 2 11 9 7" xfId="26842"/>
    <cellStyle name="Normal 2 2 2 2 2 11 9 8" xfId="26843"/>
    <cellStyle name="Normal 2 2 2 2 2 11 9 9" xfId="26844"/>
    <cellStyle name="Normal 2 2 2 2 2 12" xfId="26845"/>
    <cellStyle name="Normal 2 2 2 2 2 13" xfId="26846"/>
    <cellStyle name="Normal 2 2 2 2 2 14" xfId="26847"/>
    <cellStyle name="Normal 2 2 2 2 2 15" xfId="26848"/>
    <cellStyle name="Normal 2 2 2 2 2 16" xfId="26849"/>
    <cellStyle name="Normal 2 2 2 2 2 17" xfId="26850"/>
    <cellStyle name="Normal 2 2 2 2 2 18" xfId="26851"/>
    <cellStyle name="Normal 2 2 2 2 2 19" xfId="26852"/>
    <cellStyle name="Normal 2 2 2 2 2 2" xfId="26853"/>
    <cellStyle name="Normal 2 2 2 2 2 2 10" xfId="26854"/>
    <cellStyle name="Normal 2 2 2 2 2 2 10 10" xfId="26855"/>
    <cellStyle name="Normal 2 2 2 2 2 2 10 11" xfId="26856"/>
    <cellStyle name="Normal 2 2 2 2 2 2 10 12" xfId="26857"/>
    <cellStyle name="Normal 2 2 2 2 2 2 10 13" xfId="26858"/>
    <cellStyle name="Normal 2 2 2 2 2 2 10 14" xfId="26859"/>
    <cellStyle name="Normal 2 2 2 2 2 2 10 15" xfId="26860"/>
    <cellStyle name="Normal 2 2 2 2 2 2 10 16" xfId="26861"/>
    <cellStyle name="Normal 2 2 2 2 2 2 10 17" xfId="26862"/>
    <cellStyle name="Normal 2 2 2 2 2 2 10 18" xfId="26863"/>
    <cellStyle name="Normal 2 2 2 2 2 2 10 19" xfId="26864"/>
    <cellStyle name="Normal 2 2 2 2 2 2 10 2" xfId="26865"/>
    <cellStyle name="Normal 2 2 2 2 2 2 10 20" xfId="26866"/>
    <cellStyle name="Normal 2 2 2 2 2 2 10 21" xfId="26867"/>
    <cellStyle name="Normal 2 2 2 2 2 2 10 22" xfId="26868"/>
    <cellStyle name="Normal 2 2 2 2 2 2 10 3" xfId="26869"/>
    <cellStyle name="Normal 2 2 2 2 2 2 10 4" xfId="26870"/>
    <cellStyle name="Normal 2 2 2 2 2 2 10 5" xfId="26871"/>
    <cellStyle name="Normal 2 2 2 2 2 2 10 6" xfId="26872"/>
    <cellStyle name="Normal 2 2 2 2 2 2 10 7" xfId="26873"/>
    <cellStyle name="Normal 2 2 2 2 2 2 10 8" xfId="26874"/>
    <cellStyle name="Normal 2 2 2 2 2 2 10 9" xfId="26875"/>
    <cellStyle name="Normal 2 2 2 2 2 2 100" xfId="26876"/>
    <cellStyle name="Normal 2 2 2 2 2 2 101" xfId="26877"/>
    <cellStyle name="Normal 2 2 2 2 2 2 102" xfId="26878"/>
    <cellStyle name="Normal 2 2 2 2 2 2 103" xfId="26879"/>
    <cellStyle name="Normal 2 2 2 2 2 2 104" xfId="26880"/>
    <cellStyle name="Normal 2 2 2 2 2 2 105" xfId="26881"/>
    <cellStyle name="Normal 2 2 2 2 2 2 106" xfId="26882"/>
    <cellStyle name="Normal 2 2 2 2 2 2 107" xfId="26883"/>
    <cellStyle name="Normal 2 2 2 2 2 2 11" xfId="26884"/>
    <cellStyle name="Normal 2 2 2 2 2 2 11 10" xfId="26885"/>
    <cellStyle name="Normal 2 2 2 2 2 2 11 11" xfId="26886"/>
    <cellStyle name="Normal 2 2 2 2 2 2 11 12" xfId="26887"/>
    <cellStyle name="Normal 2 2 2 2 2 2 11 13" xfId="26888"/>
    <cellStyle name="Normal 2 2 2 2 2 2 11 14" xfId="26889"/>
    <cellStyle name="Normal 2 2 2 2 2 2 11 15" xfId="26890"/>
    <cellStyle name="Normal 2 2 2 2 2 2 11 16" xfId="26891"/>
    <cellStyle name="Normal 2 2 2 2 2 2 11 17" xfId="26892"/>
    <cellStyle name="Normal 2 2 2 2 2 2 11 18" xfId="26893"/>
    <cellStyle name="Normal 2 2 2 2 2 2 11 19" xfId="26894"/>
    <cellStyle name="Normal 2 2 2 2 2 2 11 2" xfId="26895"/>
    <cellStyle name="Normal 2 2 2 2 2 2 11 20" xfId="26896"/>
    <cellStyle name="Normal 2 2 2 2 2 2 11 21" xfId="26897"/>
    <cellStyle name="Normal 2 2 2 2 2 2 11 22" xfId="26898"/>
    <cellStyle name="Normal 2 2 2 2 2 2 11 3" xfId="26899"/>
    <cellStyle name="Normal 2 2 2 2 2 2 11 4" xfId="26900"/>
    <cellStyle name="Normal 2 2 2 2 2 2 11 5" xfId="26901"/>
    <cellStyle name="Normal 2 2 2 2 2 2 11 6" xfId="26902"/>
    <cellStyle name="Normal 2 2 2 2 2 2 11 7" xfId="26903"/>
    <cellStyle name="Normal 2 2 2 2 2 2 11 8" xfId="26904"/>
    <cellStyle name="Normal 2 2 2 2 2 2 11 9" xfId="26905"/>
    <cellStyle name="Normal 2 2 2 2 2 2 12" xfId="26906"/>
    <cellStyle name="Normal 2 2 2 2 2 2 12 10" xfId="26907"/>
    <cellStyle name="Normal 2 2 2 2 2 2 12 11" xfId="26908"/>
    <cellStyle name="Normal 2 2 2 2 2 2 12 12" xfId="26909"/>
    <cellStyle name="Normal 2 2 2 2 2 2 12 13" xfId="26910"/>
    <cellStyle name="Normal 2 2 2 2 2 2 12 14" xfId="26911"/>
    <cellStyle name="Normal 2 2 2 2 2 2 12 15" xfId="26912"/>
    <cellStyle name="Normal 2 2 2 2 2 2 12 16" xfId="26913"/>
    <cellStyle name="Normal 2 2 2 2 2 2 12 17" xfId="26914"/>
    <cellStyle name="Normal 2 2 2 2 2 2 12 18" xfId="26915"/>
    <cellStyle name="Normal 2 2 2 2 2 2 12 19" xfId="26916"/>
    <cellStyle name="Normal 2 2 2 2 2 2 12 2" xfId="26917"/>
    <cellStyle name="Normal 2 2 2 2 2 2 12 20" xfId="26918"/>
    <cellStyle name="Normal 2 2 2 2 2 2 12 21" xfId="26919"/>
    <cellStyle name="Normal 2 2 2 2 2 2 12 22" xfId="26920"/>
    <cellStyle name="Normal 2 2 2 2 2 2 12 3" xfId="26921"/>
    <cellStyle name="Normal 2 2 2 2 2 2 12 4" xfId="26922"/>
    <cellStyle name="Normal 2 2 2 2 2 2 12 5" xfId="26923"/>
    <cellStyle name="Normal 2 2 2 2 2 2 12 6" xfId="26924"/>
    <cellStyle name="Normal 2 2 2 2 2 2 12 7" xfId="26925"/>
    <cellStyle name="Normal 2 2 2 2 2 2 12 8" xfId="26926"/>
    <cellStyle name="Normal 2 2 2 2 2 2 12 9" xfId="26927"/>
    <cellStyle name="Normal 2 2 2 2 2 2 13" xfId="26928"/>
    <cellStyle name="Normal 2 2 2 2 2 2 13 10" xfId="26929"/>
    <cellStyle name="Normal 2 2 2 2 2 2 13 11" xfId="26930"/>
    <cellStyle name="Normal 2 2 2 2 2 2 13 12" xfId="26931"/>
    <cellStyle name="Normal 2 2 2 2 2 2 13 13" xfId="26932"/>
    <cellStyle name="Normal 2 2 2 2 2 2 13 14" xfId="26933"/>
    <cellStyle name="Normal 2 2 2 2 2 2 13 15" xfId="26934"/>
    <cellStyle name="Normal 2 2 2 2 2 2 13 16" xfId="26935"/>
    <cellStyle name="Normal 2 2 2 2 2 2 13 17" xfId="26936"/>
    <cellStyle name="Normal 2 2 2 2 2 2 13 18" xfId="26937"/>
    <cellStyle name="Normal 2 2 2 2 2 2 13 19" xfId="26938"/>
    <cellStyle name="Normal 2 2 2 2 2 2 13 2" xfId="26939"/>
    <cellStyle name="Normal 2 2 2 2 2 2 13 20" xfId="26940"/>
    <cellStyle name="Normal 2 2 2 2 2 2 13 21" xfId="26941"/>
    <cellStyle name="Normal 2 2 2 2 2 2 13 22" xfId="26942"/>
    <cellStyle name="Normal 2 2 2 2 2 2 13 3" xfId="26943"/>
    <cellStyle name="Normal 2 2 2 2 2 2 13 4" xfId="26944"/>
    <cellStyle name="Normal 2 2 2 2 2 2 13 5" xfId="26945"/>
    <cellStyle name="Normal 2 2 2 2 2 2 13 6" xfId="26946"/>
    <cellStyle name="Normal 2 2 2 2 2 2 13 7" xfId="26947"/>
    <cellStyle name="Normal 2 2 2 2 2 2 13 8" xfId="26948"/>
    <cellStyle name="Normal 2 2 2 2 2 2 13 9" xfId="26949"/>
    <cellStyle name="Normal 2 2 2 2 2 2 14" xfId="26950"/>
    <cellStyle name="Normal 2 2 2 2 2 2 14 10" xfId="26951"/>
    <cellStyle name="Normal 2 2 2 2 2 2 14 11" xfId="26952"/>
    <cellStyle name="Normal 2 2 2 2 2 2 14 12" xfId="26953"/>
    <cellStyle name="Normal 2 2 2 2 2 2 14 13" xfId="26954"/>
    <cellStyle name="Normal 2 2 2 2 2 2 14 14" xfId="26955"/>
    <cellStyle name="Normal 2 2 2 2 2 2 14 15" xfId="26956"/>
    <cellStyle name="Normal 2 2 2 2 2 2 14 16" xfId="26957"/>
    <cellStyle name="Normal 2 2 2 2 2 2 14 17" xfId="26958"/>
    <cellStyle name="Normal 2 2 2 2 2 2 14 18" xfId="26959"/>
    <cellStyle name="Normal 2 2 2 2 2 2 14 19" xfId="26960"/>
    <cellStyle name="Normal 2 2 2 2 2 2 14 2" xfId="26961"/>
    <cellStyle name="Normal 2 2 2 2 2 2 14 20" xfId="26962"/>
    <cellStyle name="Normal 2 2 2 2 2 2 14 21" xfId="26963"/>
    <cellStyle name="Normal 2 2 2 2 2 2 14 22" xfId="26964"/>
    <cellStyle name="Normal 2 2 2 2 2 2 14 3" xfId="26965"/>
    <cellStyle name="Normal 2 2 2 2 2 2 14 4" xfId="26966"/>
    <cellStyle name="Normal 2 2 2 2 2 2 14 5" xfId="26967"/>
    <cellStyle name="Normal 2 2 2 2 2 2 14 6" xfId="26968"/>
    <cellStyle name="Normal 2 2 2 2 2 2 14 7" xfId="26969"/>
    <cellStyle name="Normal 2 2 2 2 2 2 14 8" xfId="26970"/>
    <cellStyle name="Normal 2 2 2 2 2 2 14 9" xfId="26971"/>
    <cellStyle name="Normal 2 2 2 2 2 2 15" xfId="26972"/>
    <cellStyle name="Normal 2 2 2 2 2 2 15 10" xfId="26973"/>
    <cellStyle name="Normal 2 2 2 2 2 2 15 11" xfId="26974"/>
    <cellStyle name="Normal 2 2 2 2 2 2 15 12" xfId="26975"/>
    <cellStyle name="Normal 2 2 2 2 2 2 15 13" xfId="26976"/>
    <cellStyle name="Normal 2 2 2 2 2 2 15 14" xfId="26977"/>
    <cellStyle name="Normal 2 2 2 2 2 2 15 15" xfId="26978"/>
    <cellStyle name="Normal 2 2 2 2 2 2 15 16" xfId="26979"/>
    <cellStyle name="Normal 2 2 2 2 2 2 15 17" xfId="26980"/>
    <cellStyle name="Normal 2 2 2 2 2 2 15 18" xfId="26981"/>
    <cellStyle name="Normal 2 2 2 2 2 2 15 19" xfId="26982"/>
    <cellStyle name="Normal 2 2 2 2 2 2 15 2" xfId="26983"/>
    <cellStyle name="Normal 2 2 2 2 2 2 15 20" xfId="26984"/>
    <cellStyle name="Normal 2 2 2 2 2 2 15 21" xfId="26985"/>
    <cellStyle name="Normal 2 2 2 2 2 2 15 22" xfId="26986"/>
    <cellStyle name="Normal 2 2 2 2 2 2 15 3" xfId="26987"/>
    <cellStyle name="Normal 2 2 2 2 2 2 15 4" xfId="26988"/>
    <cellStyle name="Normal 2 2 2 2 2 2 15 5" xfId="26989"/>
    <cellStyle name="Normal 2 2 2 2 2 2 15 6" xfId="26990"/>
    <cellStyle name="Normal 2 2 2 2 2 2 15 7" xfId="26991"/>
    <cellStyle name="Normal 2 2 2 2 2 2 15 8" xfId="26992"/>
    <cellStyle name="Normal 2 2 2 2 2 2 15 9" xfId="26993"/>
    <cellStyle name="Normal 2 2 2 2 2 2 16" xfId="26994"/>
    <cellStyle name="Normal 2 2 2 2 2 2 16 10" xfId="26995"/>
    <cellStyle name="Normal 2 2 2 2 2 2 16 11" xfId="26996"/>
    <cellStyle name="Normal 2 2 2 2 2 2 16 12" xfId="26997"/>
    <cellStyle name="Normal 2 2 2 2 2 2 16 13" xfId="26998"/>
    <cellStyle name="Normal 2 2 2 2 2 2 16 14" xfId="26999"/>
    <cellStyle name="Normal 2 2 2 2 2 2 16 15" xfId="27000"/>
    <cellStyle name="Normal 2 2 2 2 2 2 16 16" xfId="27001"/>
    <cellStyle name="Normal 2 2 2 2 2 2 16 17" xfId="27002"/>
    <cellStyle name="Normal 2 2 2 2 2 2 16 18" xfId="27003"/>
    <cellStyle name="Normal 2 2 2 2 2 2 16 19" xfId="27004"/>
    <cellStyle name="Normal 2 2 2 2 2 2 16 2" xfId="27005"/>
    <cellStyle name="Normal 2 2 2 2 2 2 16 20" xfId="27006"/>
    <cellStyle name="Normal 2 2 2 2 2 2 16 21" xfId="27007"/>
    <cellStyle name="Normal 2 2 2 2 2 2 16 22" xfId="27008"/>
    <cellStyle name="Normal 2 2 2 2 2 2 16 3" xfId="27009"/>
    <cellStyle name="Normal 2 2 2 2 2 2 16 4" xfId="27010"/>
    <cellStyle name="Normal 2 2 2 2 2 2 16 5" xfId="27011"/>
    <cellStyle name="Normal 2 2 2 2 2 2 16 6" xfId="27012"/>
    <cellStyle name="Normal 2 2 2 2 2 2 16 7" xfId="27013"/>
    <cellStyle name="Normal 2 2 2 2 2 2 16 8" xfId="27014"/>
    <cellStyle name="Normal 2 2 2 2 2 2 16 9" xfId="27015"/>
    <cellStyle name="Normal 2 2 2 2 2 2 17" xfId="27016"/>
    <cellStyle name="Normal 2 2 2 2 2 2 17 10" xfId="27017"/>
    <cellStyle name="Normal 2 2 2 2 2 2 17 11" xfId="27018"/>
    <cellStyle name="Normal 2 2 2 2 2 2 17 12" xfId="27019"/>
    <cellStyle name="Normal 2 2 2 2 2 2 17 13" xfId="27020"/>
    <cellStyle name="Normal 2 2 2 2 2 2 17 14" xfId="27021"/>
    <cellStyle name="Normal 2 2 2 2 2 2 17 15" xfId="27022"/>
    <cellStyle name="Normal 2 2 2 2 2 2 17 16" xfId="27023"/>
    <cellStyle name="Normal 2 2 2 2 2 2 17 17" xfId="27024"/>
    <cellStyle name="Normal 2 2 2 2 2 2 17 18" xfId="27025"/>
    <cellStyle name="Normal 2 2 2 2 2 2 17 19" xfId="27026"/>
    <cellStyle name="Normal 2 2 2 2 2 2 17 2" xfId="27027"/>
    <cellStyle name="Normal 2 2 2 2 2 2 17 20" xfId="27028"/>
    <cellStyle name="Normal 2 2 2 2 2 2 17 21" xfId="27029"/>
    <cellStyle name="Normal 2 2 2 2 2 2 17 22" xfId="27030"/>
    <cellStyle name="Normal 2 2 2 2 2 2 17 3" xfId="27031"/>
    <cellStyle name="Normal 2 2 2 2 2 2 17 4" xfId="27032"/>
    <cellStyle name="Normal 2 2 2 2 2 2 17 5" xfId="27033"/>
    <cellStyle name="Normal 2 2 2 2 2 2 17 6" xfId="27034"/>
    <cellStyle name="Normal 2 2 2 2 2 2 17 7" xfId="27035"/>
    <cellStyle name="Normal 2 2 2 2 2 2 17 8" xfId="27036"/>
    <cellStyle name="Normal 2 2 2 2 2 2 17 9" xfId="27037"/>
    <cellStyle name="Normal 2 2 2 2 2 2 18" xfId="27038"/>
    <cellStyle name="Normal 2 2 2 2 2 2 18 10" xfId="27039"/>
    <cellStyle name="Normal 2 2 2 2 2 2 18 11" xfId="27040"/>
    <cellStyle name="Normal 2 2 2 2 2 2 18 12" xfId="27041"/>
    <cellStyle name="Normal 2 2 2 2 2 2 18 13" xfId="27042"/>
    <cellStyle name="Normal 2 2 2 2 2 2 18 14" xfId="27043"/>
    <cellStyle name="Normal 2 2 2 2 2 2 18 15" xfId="27044"/>
    <cellStyle name="Normal 2 2 2 2 2 2 18 16" xfId="27045"/>
    <cellStyle name="Normal 2 2 2 2 2 2 18 17" xfId="27046"/>
    <cellStyle name="Normal 2 2 2 2 2 2 18 18" xfId="27047"/>
    <cellStyle name="Normal 2 2 2 2 2 2 18 19" xfId="27048"/>
    <cellStyle name="Normal 2 2 2 2 2 2 18 2" xfId="27049"/>
    <cellStyle name="Normal 2 2 2 2 2 2 18 20" xfId="27050"/>
    <cellStyle name="Normal 2 2 2 2 2 2 18 21" xfId="27051"/>
    <cellStyle name="Normal 2 2 2 2 2 2 18 22" xfId="27052"/>
    <cellStyle name="Normal 2 2 2 2 2 2 18 3" xfId="27053"/>
    <cellStyle name="Normal 2 2 2 2 2 2 18 4" xfId="27054"/>
    <cellStyle name="Normal 2 2 2 2 2 2 18 5" xfId="27055"/>
    <cellStyle name="Normal 2 2 2 2 2 2 18 6" xfId="27056"/>
    <cellStyle name="Normal 2 2 2 2 2 2 18 7" xfId="27057"/>
    <cellStyle name="Normal 2 2 2 2 2 2 18 8" xfId="27058"/>
    <cellStyle name="Normal 2 2 2 2 2 2 18 9" xfId="27059"/>
    <cellStyle name="Normal 2 2 2 2 2 2 19" xfId="27060"/>
    <cellStyle name="Normal 2 2 2 2 2 2 19 10" xfId="27061"/>
    <cellStyle name="Normal 2 2 2 2 2 2 19 11" xfId="27062"/>
    <cellStyle name="Normal 2 2 2 2 2 2 19 12" xfId="27063"/>
    <cellStyle name="Normal 2 2 2 2 2 2 19 13" xfId="27064"/>
    <cellStyle name="Normal 2 2 2 2 2 2 19 14" xfId="27065"/>
    <cellStyle name="Normal 2 2 2 2 2 2 19 15" xfId="27066"/>
    <cellStyle name="Normal 2 2 2 2 2 2 19 16" xfId="27067"/>
    <cellStyle name="Normal 2 2 2 2 2 2 19 17" xfId="27068"/>
    <cellStyle name="Normal 2 2 2 2 2 2 19 18" xfId="27069"/>
    <cellStyle name="Normal 2 2 2 2 2 2 19 19" xfId="27070"/>
    <cellStyle name="Normal 2 2 2 2 2 2 19 2" xfId="27071"/>
    <cellStyle name="Normal 2 2 2 2 2 2 19 20" xfId="27072"/>
    <cellStyle name="Normal 2 2 2 2 2 2 19 21" xfId="27073"/>
    <cellStyle name="Normal 2 2 2 2 2 2 19 22" xfId="27074"/>
    <cellStyle name="Normal 2 2 2 2 2 2 19 3" xfId="27075"/>
    <cellStyle name="Normal 2 2 2 2 2 2 19 4" xfId="27076"/>
    <cellStyle name="Normal 2 2 2 2 2 2 19 5" xfId="27077"/>
    <cellStyle name="Normal 2 2 2 2 2 2 19 6" xfId="27078"/>
    <cellStyle name="Normal 2 2 2 2 2 2 19 7" xfId="27079"/>
    <cellStyle name="Normal 2 2 2 2 2 2 19 8" xfId="27080"/>
    <cellStyle name="Normal 2 2 2 2 2 2 19 9" xfId="27081"/>
    <cellStyle name="Normal 2 2 2 2 2 2 2" xfId="27082"/>
    <cellStyle name="Normal 2 2 2 2 2 2 2 10" xfId="27083"/>
    <cellStyle name="Normal 2 2 2 2 2 2 2 11" xfId="27084"/>
    <cellStyle name="Normal 2 2 2 2 2 2 2 12" xfId="27085"/>
    <cellStyle name="Normal 2 2 2 2 2 2 2 13" xfId="27086"/>
    <cellStyle name="Normal 2 2 2 2 2 2 2 14" xfId="27087"/>
    <cellStyle name="Normal 2 2 2 2 2 2 2 15" xfId="27088"/>
    <cellStyle name="Normal 2 2 2 2 2 2 2 16" xfId="27089"/>
    <cellStyle name="Normal 2 2 2 2 2 2 2 17" xfId="27090"/>
    <cellStyle name="Normal 2 2 2 2 2 2 2 18" xfId="27091"/>
    <cellStyle name="Normal 2 2 2 2 2 2 2 19" xfId="27092"/>
    <cellStyle name="Normal 2 2 2 2 2 2 2 2" xfId="27093"/>
    <cellStyle name="Normal 2 2 2 2 2 2 2 2 10" xfId="27094"/>
    <cellStyle name="Normal 2 2 2 2 2 2 2 2 10 10" xfId="27095"/>
    <cellStyle name="Normal 2 2 2 2 2 2 2 2 10 11" xfId="27096"/>
    <cellStyle name="Normal 2 2 2 2 2 2 2 2 10 12" xfId="27097"/>
    <cellStyle name="Normal 2 2 2 2 2 2 2 2 10 13" xfId="27098"/>
    <cellStyle name="Normal 2 2 2 2 2 2 2 2 10 14" xfId="27099"/>
    <cellStyle name="Normal 2 2 2 2 2 2 2 2 10 15" xfId="27100"/>
    <cellStyle name="Normal 2 2 2 2 2 2 2 2 10 16" xfId="27101"/>
    <cellStyle name="Normal 2 2 2 2 2 2 2 2 10 17" xfId="27102"/>
    <cellStyle name="Normal 2 2 2 2 2 2 2 2 10 18" xfId="27103"/>
    <cellStyle name="Normal 2 2 2 2 2 2 2 2 10 19" xfId="27104"/>
    <cellStyle name="Normal 2 2 2 2 2 2 2 2 10 2" xfId="27105"/>
    <cellStyle name="Normal 2 2 2 2 2 2 2 2 10 20" xfId="27106"/>
    <cellStyle name="Normal 2 2 2 2 2 2 2 2 10 21" xfId="27107"/>
    <cellStyle name="Normal 2 2 2 2 2 2 2 2 10 22" xfId="27108"/>
    <cellStyle name="Normal 2 2 2 2 2 2 2 2 10 3" xfId="27109"/>
    <cellStyle name="Normal 2 2 2 2 2 2 2 2 10 4" xfId="27110"/>
    <cellStyle name="Normal 2 2 2 2 2 2 2 2 10 5" xfId="27111"/>
    <cellStyle name="Normal 2 2 2 2 2 2 2 2 10 6" xfId="27112"/>
    <cellStyle name="Normal 2 2 2 2 2 2 2 2 10 7" xfId="27113"/>
    <cellStyle name="Normal 2 2 2 2 2 2 2 2 10 8" xfId="27114"/>
    <cellStyle name="Normal 2 2 2 2 2 2 2 2 10 9" xfId="27115"/>
    <cellStyle name="Normal 2 2 2 2 2 2 2 2 100" xfId="27116"/>
    <cellStyle name="Normal 2 2 2 2 2 2 2 2 101" xfId="27117"/>
    <cellStyle name="Normal 2 2 2 2 2 2 2 2 102" xfId="27118"/>
    <cellStyle name="Normal 2 2 2 2 2 2 2 2 103" xfId="27119"/>
    <cellStyle name="Normal 2 2 2 2 2 2 2 2 11" xfId="27120"/>
    <cellStyle name="Normal 2 2 2 2 2 2 2 2 11 10" xfId="27121"/>
    <cellStyle name="Normal 2 2 2 2 2 2 2 2 11 11" xfId="27122"/>
    <cellStyle name="Normal 2 2 2 2 2 2 2 2 11 12" xfId="27123"/>
    <cellStyle name="Normal 2 2 2 2 2 2 2 2 11 13" xfId="27124"/>
    <cellStyle name="Normal 2 2 2 2 2 2 2 2 11 14" xfId="27125"/>
    <cellStyle name="Normal 2 2 2 2 2 2 2 2 11 15" xfId="27126"/>
    <cellStyle name="Normal 2 2 2 2 2 2 2 2 11 16" xfId="27127"/>
    <cellStyle name="Normal 2 2 2 2 2 2 2 2 11 17" xfId="27128"/>
    <cellStyle name="Normal 2 2 2 2 2 2 2 2 11 18" xfId="27129"/>
    <cellStyle name="Normal 2 2 2 2 2 2 2 2 11 19" xfId="27130"/>
    <cellStyle name="Normal 2 2 2 2 2 2 2 2 11 2" xfId="27131"/>
    <cellStyle name="Normal 2 2 2 2 2 2 2 2 11 20" xfId="27132"/>
    <cellStyle name="Normal 2 2 2 2 2 2 2 2 11 21" xfId="27133"/>
    <cellStyle name="Normal 2 2 2 2 2 2 2 2 11 22" xfId="27134"/>
    <cellStyle name="Normal 2 2 2 2 2 2 2 2 11 3" xfId="27135"/>
    <cellStyle name="Normal 2 2 2 2 2 2 2 2 11 4" xfId="27136"/>
    <cellStyle name="Normal 2 2 2 2 2 2 2 2 11 5" xfId="27137"/>
    <cellStyle name="Normal 2 2 2 2 2 2 2 2 11 6" xfId="27138"/>
    <cellStyle name="Normal 2 2 2 2 2 2 2 2 11 7" xfId="27139"/>
    <cellStyle name="Normal 2 2 2 2 2 2 2 2 11 8" xfId="27140"/>
    <cellStyle name="Normal 2 2 2 2 2 2 2 2 11 9" xfId="27141"/>
    <cellStyle name="Normal 2 2 2 2 2 2 2 2 12" xfId="27142"/>
    <cellStyle name="Normal 2 2 2 2 2 2 2 2 12 10" xfId="27143"/>
    <cellStyle name="Normal 2 2 2 2 2 2 2 2 12 11" xfId="27144"/>
    <cellStyle name="Normal 2 2 2 2 2 2 2 2 12 12" xfId="27145"/>
    <cellStyle name="Normal 2 2 2 2 2 2 2 2 12 13" xfId="27146"/>
    <cellStyle name="Normal 2 2 2 2 2 2 2 2 12 14" xfId="27147"/>
    <cellStyle name="Normal 2 2 2 2 2 2 2 2 12 15" xfId="27148"/>
    <cellStyle name="Normal 2 2 2 2 2 2 2 2 12 16" xfId="27149"/>
    <cellStyle name="Normal 2 2 2 2 2 2 2 2 12 17" xfId="27150"/>
    <cellStyle name="Normal 2 2 2 2 2 2 2 2 12 18" xfId="27151"/>
    <cellStyle name="Normal 2 2 2 2 2 2 2 2 12 19" xfId="27152"/>
    <cellStyle name="Normal 2 2 2 2 2 2 2 2 12 2" xfId="27153"/>
    <cellStyle name="Normal 2 2 2 2 2 2 2 2 12 20" xfId="27154"/>
    <cellStyle name="Normal 2 2 2 2 2 2 2 2 12 21" xfId="27155"/>
    <cellStyle name="Normal 2 2 2 2 2 2 2 2 12 22" xfId="27156"/>
    <cellStyle name="Normal 2 2 2 2 2 2 2 2 12 3" xfId="27157"/>
    <cellStyle name="Normal 2 2 2 2 2 2 2 2 12 4" xfId="27158"/>
    <cellStyle name="Normal 2 2 2 2 2 2 2 2 12 5" xfId="27159"/>
    <cellStyle name="Normal 2 2 2 2 2 2 2 2 12 6" xfId="27160"/>
    <cellStyle name="Normal 2 2 2 2 2 2 2 2 12 7" xfId="27161"/>
    <cellStyle name="Normal 2 2 2 2 2 2 2 2 12 8" xfId="27162"/>
    <cellStyle name="Normal 2 2 2 2 2 2 2 2 12 9" xfId="27163"/>
    <cellStyle name="Normal 2 2 2 2 2 2 2 2 13" xfId="27164"/>
    <cellStyle name="Normal 2 2 2 2 2 2 2 2 13 10" xfId="27165"/>
    <cellStyle name="Normal 2 2 2 2 2 2 2 2 13 11" xfId="27166"/>
    <cellStyle name="Normal 2 2 2 2 2 2 2 2 13 12" xfId="27167"/>
    <cellStyle name="Normal 2 2 2 2 2 2 2 2 13 13" xfId="27168"/>
    <cellStyle name="Normal 2 2 2 2 2 2 2 2 13 14" xfId="27169"/>
    <cellStyle name="Normal 2 2 2 2 2 2 2 2 13 15" xfId="27170"/>
    <cellStyle name="Normal 2 2 2 2 2 2 2 2 13 16" xfId="27171"/>
    <cellStyle name="Normal 2 2 2 2 2 2 2 2 13 17" xfId="27172"/>
    <cellStyle name="Normal 2 2 2 2 2 2 2 2 13 18" xfId="27173"/>
    <cellStyle name="Normal 2 2 2 2 2 2 2 2 13 19" xfId="27174"/>
    <cellStyle name="Normal 2 2 2 2 2 2 2 2 13 2" xfId="27175"/>
    <cellStyle name="Normal 2 2 2 2 2 2 2 2 13 20" xfId="27176"/>
    <cellStyle name="Normal 2 2 2 2 2 2 2 2 13 21" xfId="27177"/>
    <cellStyle name="Normal 2 2 2 2 2 2 2 2 13 22" xfId="27178"/>
    <cellStyle name="Normal 2 2 2 2 2 2 2 2 13 3" xfId="27179"/>
    <cellStyle name="Normal 2 2 2 2 2 2 2 2 13 4" xfId="27180"/>
    <cellStyle name="Normal 2 2 2 2 2 2 2 2 13 5" xfId="27181"/>
    <cellStyle name="Normal 2 2 2 2 2 2 2 2 13 6" xfId="27182"/>
    <cellStyle name="Normal 2 2 2 2 2 2 2 2 13 7" xfId="27183"/>
    <cellStyle name="Normal 2 2 2 2 2 2 2 2 13 8" xfId="27184"/>
    <cellStyle name="Normal 2 2 2 2 2 2 2 2 13 9" xfId="27185"/>
    <cellStyle name="Normal 2 2 2 2 2 2 2 2 14" xfId="27186"/>
    <cellStyle name="Normal 2 2 2 2 2 2 2 2 14 10" xfId="27187"/>
    <cellStyle name="Normal 2 2 2 2 2 2 2 2 14 11" xfId="27188"/>
    <cellStyle name="Normal 2 2 2 2 2 2 2 2 14 12" xfId="27189"/>
    <cellStyle name="Normal 2 2 2 2 2 2 2 2 14 13" xfId="27190"/>
    <cellStyle name="Normal 2 2 2 2 2 2 2 2 14 14" xfId="27191"/>
    <cellStyle name="Normal 2 2 2 2 2 2 2 2 14 15" xfId="27192"/>
    <cellStyle name="Normal 2 2 2 2 2 2 2 2 14 16" xfId="27193"/>
    <cellStyle name="Normal 2 2 2 2 2 2 2 2 14 17" xfId="27194"/>
    <cellStyle name="Normal 2 2 2 2 2 2 2 2 14 18" xfId="27195"/>
    <cellStyle name="Normal 2 2 2 2 2 2 2 2 14 19" xfId="27196"/>
    <cellStyle name="Normal 2 2 2 2 2 2 2 2 14 2" xfId="27197"/>
    <cellStyle name="Normal 2 2 2 2 2 2 2 2 14 20" xfId="27198"/>
    <cellStyle name="Normal 2 2 2 2 2 2 2 2 14 21" xfId="27199"/>
    <cellStyle name="Normal 2 2 2 2 2 2 2 2 14 22" xfId="27200"/>
    <cellStyle name="Normal 2 2 2 2 2 2 2 2 14 3" xfId="27201"/>
    <cellStyle name="Normal 2 2 2 2 2 2 2 2 14 4" xfId="27202"/>
    <cellStyle name="Normal 2 2 2 2 2 2 2 2 14 5" xfId="27203"/>
    <cellStyle name="Normal 2 2 2 2 2 2 2 2 14 6" xfId="27204"/>
    <cellStyle name="Normal 2 2 2 2 2 2 2 2 14 7" xfId="27205"/>
    <cellStyle name="Normal 2 2 2 2 2 2 2 2 14 8" xfId="27206"/>
    <cellStyle name="Normal 2 2 2 2 2 2 2 2 14 9" xfId="27207"/>
    <cellStyle name="Normal 2 2 2 2 2 2 2 2 15" xfId="27208"/>
    <cellStyle name="Normal 2 2 2 2 2 2 2 2 15 10" xfId="27209"/>
    <cellStyle name="Normal 2 2 2 2 2 2 2 2 15 11" xfId="27210"/>
    <cellStyle name="Normal 2 2 2 2 2 2 2 2 15 12" xfId="27211"/>
    <cellStyle name="Normal 2 2 2 2 2 2 2 2 15 13" xfId="27212"/>
    <cellStyle name="Normal 2 2 2 2 2 2 2 2 15 14" xfId="27213"/>
    <cellStyle name="Normal 2 2 2 2 2 2 2 2 15 15" xfId="27214"/>
    <cellStyle name="Normal 2 2 2 2 2 2 2 2 15 16" xfId="27215"/>
    <cellStyle name="Normal 2 2 2 2 2 2 2 2 15 17" xfId="27216"/>
    <cellStyle name="Normal 2 2 2 2 2 2 2 2 15 18" xfId="27217"/>
    <cellStyle name="Normal 2 2 2 2 2 2 2 2 15 19" xfId="27218"/>
    <cellStyle name="Normal 2 2 2 2 2 2 2 2 15 2" xfId="27219"/>
    <cellStyle name="Normal 2 2 2 2 2 2 2 2 15 20" xfId="27220"/>
    <cellStyle name="Normal 2 2 2 2 2 2 2 2 15 21" xfId="27221"/>
    <cellStyle name="Normal 2 2 2 2 2 2 2 2 15 22" xfId="27222"/>
    <cellStyle name="Normal 2 2 2 2 2 2 2 2 15 3" xfId="27223"/>
    <cellStyle name="Normal 2 2 2 2 2 2 2 2 15 4" xfId="27224"/>
    <cellStyle name="Normal 2 2 2 2 2 2 2 2 15 5" xfId="27225"/>
    <cellStyle name="Normal 2 2 2 2 2 2 2 2 15 6" xfId="27226"/>
    <cellStyle name="Normal 2 2 2 2 2 2 2 2 15 7" xfId="27227"/>
    <cellStyle name="Normal 2 2 2 2 2 2 2 2 15 8" xfId="27228"/>
    <cellStyle name="Normal 2 2 2 2 2 2 2 2 15 9" xfId="27229"/>
    <cellStyle name="Normal 2 2 2 2 2 2 2 2 16" xfId="27230"/>
    <cellStyle name="Normal 2 2 2 2 2 2 2 2 16 10" xfId="27231"/>
    <cellStyle name="Normal 2 2 2 2 2 2 2 2 16 11" xfId="27232"/>
    <cellStyle name="Normal 2 2 2 2 2 2 2 2 16 12" xfId="27233"/>
    <cellStyle name="Normal 2 2 2 2 2 2 2 2 16 13" xfId="27234"/>
    <cellStyle name="Normal 2 2 2 2 2 2 2 2 16 14" xfId="27235"/>
    <cellStyle name="Normal 2 2 2 2 2 2 2 2 16 15" xfId="27236"/>
    <cellStyle name="Normal 2 2 2 2 2 2 2 2 16 16" xfId="27237"/>
    <cellStyle name="Normal 2 2 2 2 2 2 2 2 16 17" xfId="27238"/>
    <cellStyle name="Normal 2 2 2 2 2 2 2 2 16 18" xfId="27239"/>
    <cellStyle name="Normal 2 2 2 2 2 2 2 2 16 19" xfId="27240"/>
    <cellStyle name="Normal 2 2 2 2 2 2 2 2 16 2" xfId="27241"/>
    <cellStyle name="Normal 2 2 2 2 2 2 2 2 16 20" xfId="27242"/>
    <cellStyle name="Normal 2 2 2 2 2 2 2 2 16 21" xfId="27243"/>
    <cellStyle name="Normal 2 2 2 2 2 2 2 2 16 22" xfId="27244"/>
    <cellStyle name="Normal 2 2 2 2 2 2 2 2 16 3" xfId="27245"/>
    <cellStyle name="Normal 2 2 2 2 2 2 2 2 16 4" xfId="27246"/>
    <cellStyle name="Normal 2 2 2 2 2 2 2 2 16 5" xfId="27247"/>
    <cellStyle name="Normal 2 2 2 2 2 2 2 2 16 6" xfId="27248"/>
    <cellStyle name="Normal 2 2 2 2 2 2 2 2 16 7" xfId="27249"/>
    <cellStyle name="Normal 2 2 2 2 2 2 2 2 16 8" xfId="27250"/>
    <cellStyle name="Normal 2 2 2 2 2 2 2 2 16 9" xfId="27251"/>
    <cellStyle name="Normal 2 2 2 2 2 2 2 2 17" xfId="27252"/>
    <cellStyle name="Normal 2 2 2 2 2 2 2 2 17 10" xfId="27253"/>
    <cellStyle name="Normal 2 2 2 2 2 2 2 2 17 11" xfId="27254"/>
    <cellStyle name="Normal 2 2 2 2 2 2 2 2 17 12" xfId="27255"/>
    <cellStyle name="Normal 2 2 2 2 2 2 2 2 17 13" xfId="27256"/>
    <cellStyle name="Normal 2 2 2 2 2 2 2 2 17 14" xfId="27257"/>
    <cellStyle name="Normal 2 2 2 2 2 2 2 2 17 15" xfId="27258"/>
    <cellStyle name="Normal 2 2 2 2 2 2 2 2 17 16" xfId="27259"/>
    <cellStyle name="Normal 2 2 2 2 2 2 2 2 17 17" xfId="27260"/>
    <cellStyle name="Normal 2 2 2 2 2 2 2 2 17 18" xfId="27261"/>
    <cellStyle name="Normal 2 2 2 2 2 2 2 2 17 19" xfId="27262"/>
    <cellStyle name="Normal 2 2 2 2 2 2 2 2 17 2" xfId="27263"/>
    <cellStyle name="Normal 2 2 2 2 2 2 2 2 17 20" xfId="27264"/>
    <cellStyle name="Normal 2 2 2 2 2 2 2 2 17 21" xfId="27265"/>
    <cellStyle name="Normal 2 2 2 2 2 2 2 2 17 22" xfId="27266"/>
    <cellStyle name="Normal 2 2 2 2 2 2 2 2 17 3" xfId="27267"/>
    <cellStyle name="Normal 2 2 2 2 2 2 2 2 17 4" xfId="27268"/>
    <cellStyle name="Normal 2 2 2 2 2 2 2 2 17 5" xfId="27269"/>
    <cellStyle name="Normal 2 2 2 2 2 2 2 2 17 6" xfId="27270"/>
    <cellStyle name="Normal 2 2 2 2 2 2 2 2 17 7" xfId="27271"/>
    <cellStyle name="Normal 2 2 2 2 2 2 2 2 17 8" xfId="27272"/>
    <cellStyle name="Normal 2 2 2 2 2 2 2 2 17 9" xfId="27273"/>
    <cellStyle name="Normal 2 2 2 2 2 2 2 2 18" xfId="27274"/>
    <cellStyle name="Normal 2 2 2 2 2 2 2 2 18 10" xfId="27275"/>
    <cellStyle name="Normal 2 2 2 2 2 2 2 2 18 11" xfId="27276"/>
    <cellStyle name="Normal 2 2 2 2 2 2 2 2 18 12" xfId="27277"/>
    <cellStyle name="Normal 2 2 2 2 2 2 2 2 18 13" xfId="27278"/>
    <cellStyle name="Normal 2 2 2 2 2 2 2 2 18 14" xfId="27279"/>
    <cellStyle name="Normal 2 2 2 2 2 2 2 2 18 15" xfId="27280"/>
    <cellStyle name="Normal 2 2 2 2 2 2 2 2 18 16" xfId="27281"/>
    <cellStyle name="Normal 2 2 2 2 2 2 2 2 18 17" xfId="27282"/>
    <cellStyle name="Normal 2 2 2 2 2 2 2 2 18 18" xfId="27283"/>
    <cellStyle name="Normal 2 2 2 2 2 2 2 2 18 19" xfId="27284"/>
    <cellStyle name="Normal 2 2 2 2 2 2 2 2 18 2" xfId="27285"/>
    <cellStyle name="Normal 2 2 2 2 2 2 2 2 18 20" xfId="27286"/>
    <cellStyle name="Normal 2 2 2 2 2 2 2 2 18 21" xfId="27287"/>
    <cellStyle name="Normal 2 2 2 2 2 2 2 2 18 22" xfId="27288"/>
    <cellStyle name="Normal 2 2 2 2 2 2 2 2 18 3" xfId="27289"/>
    <cellStyle name="Normal 2 2 2 2 2 2 2 2 18 4" xfId="27290"/>
    <cellStyle name="Normal 2 2 2 2 2 2 2 2 18 5" xfId="27291"/>
    <cellStyle name="Normal 2 2 2 2 2 2 2 2 18 6" xfId="27292"/>
    <cellStyle name="Normal 2 2 2 2 2 2 2 2 18 7" xfId="27293"/>
    <cellStyle name="Normal 2 2 2 2 2 2 2 2 18 8" xfId="27294"/>
    <cellStyle name="Normal 2 2 2 2 2 2 2 2 18 9" xfId="27295"/>
    <cellStyle name="Normal 2 2 2 2 2 2 2 2 19" xfId="27296"/>
    <cellStyle name="Normal 2 2 2 2 2 2 2 2 19 10" xfId="27297"/>
    <cellStyle name="Normal 2 2 2 2 2 2 2 2 19 11" xfId="27298"/>
    <cellStyle name="Normal 2 2 2 2 2 2 2 2 19 12" xfId="27299"/>
    <cellStyle name="Normal 2 2 2 2 2 2 2 2 19 13" xfId="27300"/>
    <cellStyle name="Normal 2 2 2 2 2 2 2 2 19 14" xfId="27301"/>
    <cellStyle name="Normal 2 2 2 2 2 2 2 2 19 15" xfId="27302"/>
    <cellStyle name="Normal 2 2 2 2 2 2 2 2 19 16" xfId="27303"/>
    <cellStyle name="Normal 2 2 2 2 2 2 2 2 19 17" xfId="27304"/>
    <cellStyle name="Normal 2 2 2 2 2 2 2 2 19 18" xfId="27305"/>
    <cellStyle name="Normal 2 2 2 2 2 2 2 2 19 19" xfId="27306"/>
    <cellStyle name="Normal 2 2 2 2 2 2 2 2 19 2" xfId="27307"/>
    <cellStyle name="Normal 2 2 2 2 2 2 2 2 19 20" xfId="27308"/>
    <cellStyle name="Normal 2 2 2 2 2 2 2 2 19 21" xfId="27309"/>
    <cellStyle name="Normal 2 2 2 2 2 2 2 2 19 22" xfId="27310"/>
    <cellStyle name="Normal 2 2 2 2 2 2 2 2 19 3" xfId="27311"/>
    <cellStyle name="Normal 2 2 2 2 2 2 2 2 19 4" xfId="27312"/>
    <cellStyle name="Normal 2 2 2 2 2 2 2 2 19 5" xfId="27313"/>
    <cellStyle name="Normal 2 2 2 2 2 2 2 2 19 6" xfId="27314"/>
    <cellStyle name="Normal 2 2 2 2 2 2 2 2 19 7" xfId="27315"/>
    <cellStyle name="Normal 2 2 2 2 2 2 2 2 19 8" xfId="27316"/>
    <cellStyle name="Normal 2 2 2 2 2 2 2 2 19 9" xfId="27317"/>
    <cellStyle name="Normal 2 2 2 2 2 2 2 2 2" xfId="27318"/>
    <cellStyle name="Normal 2 2 2 2 2 2 2 2 2 10" xfId="27319"/>
    <cellStyle name="Normal 2 2 2 2 2 2 2 2 2 11" xfId="27320"/>
    <cellStyle name="Normal 2 2 2 2 2 2 2 2 2 12" xfId="27321"/>
    <cellStyle name="Normal 2 2 2 2 2 2 2 2 2 13" xfId="27322"/>
    <cellStyle name="Normal 2 2 2 2 2 2 2 2 2 14" xfId="27323"/>
    <cellStyle name="Normal 2 2 2 2 2 2 2 2 2 15" xfId="27324"/>
    <cellStyle name="Normal 2 2 2 2 2 2 2 2 2 16" xfId="27325"/>
    <cellStyle name="Normal 2 2 2 2 2 2 2 2 2 17" xfId="27326"/>
    <cellStyle name="Normal 2 2 2 2 2 2 2 2 2 18" xfId="27327"/>
    <cellStyle name="Normal 2 2 2 2 2 2 2 2 2 19" xfId="27328"/>
    <cellStyle name="Normal 2 2 2 2 2 2 2 2 2 2" xfId="27329"/>
    <cellStyle name="Normal 2 2 2 2 2 2 2 2 2 2 10" xfId="27330"/>
    <cellStyle name="Normal 2 2 2 2 2 2 2 2 2 2 10 10" xfId="27331"/>
    <cellStyle name="Normal 2 2 2 2 2 2 2 2 2 2 10 11" xfId="27332"/>
    <cellStyle name="Normal 2 2 2 2 2 2 2 2 2 2 10 12" xfId="27333"/>
    <cellStyle name="Normal 2 2 2 2 2 2 2 2 2 2 10 13" xfId="27334"/>
    <cellStyle name="Normal 2 2 2 2 2 2 2 2 2 2 10 14" xfId="27335"/>
    <cellStyle name="Normal 2 2 2 2 2 2 2 2 2 2 10 15" xfId="27336"/>
    <cellStyle name="Normal 2 2 2 2 2 2 2 2 2 2 10 16" xfId="27337"/>
    <cellStyle name="Normal 2 2 2 2 2 2 2 2 2 2 10 17" xfId="27338"/>
    <cellStyle name="Normal 2 2 2 2 2 2 2 2 2 2 10 18" xfId="27339"/>
    <cellStyle name="Normal 2 2 2 2 2 2 2 2 2 2 10 19" xfId="27340"/>
    <cellStyle name="Normal 2 2 2 2 2 2 2 2 2 2 10 2" xfId="27341"/>
    <cellStyle name="Normal 2 2 2 2 2 2 2 2 2 2 10 20" xfId="27342"/>
    <cellStyle name="Normal 2 2 2 2 2 2 2 2 2 2 10 21" xfId="27343"/>
    <cellStyle name="Normal 2 2 2 2 2 2 2 2 2 2 10 22" xfId="27344"/>
    <cellStyle name="Normal 2 2 2 2 2 2 2 2 2 2 10 3" xfId="27345"/>
    <cellStyle name="Normal 2 2 2 2 2 2 2 2 2 2 10 4" xfId="27346"/>
    <cellStyle name="Normal 2 2 2 2 2 2 2 2 2 2 10 5" xfId="27347"/>
    <cellStyle name="Normal 2 2 2 2 2 2 2 2 2 2 10 6" xfId="27348"/>
    <cellStyle name="Normal 2 2 2 2 2 2 2 2 2 2 10 7" xfId="27349"/>
    <cellStyle name="Normal 2 2 2 2 2 2 2 2 2 2 10 8" xfId="27350"/>
    <cellStyle name="Normal 2 2 2 2 2 2 2 2 2 2 10 9" xfId="27351"/>
    <cellStyle name="Normal 2 2 2 2 2 2 2 2 2 2 11" xfId="27352"/>
    <cellStyle name="Normal 2 2 2 2 2 2 2 2 2 2 11 10" xfId="27353"/>
    <cellStyle name="Normal 2 2 2 2 2 2 2 2 2 2 11 11" xfId="27354"/>
    <cellStyle name="Normal 2 2 2 2 2 2 2 2 2 2 11 12" xfId="27355"/>
    <cellStyle name="Normal 2 2 2 2 2 2 2 2 2 2 11 13" xfId="27356"/>
    <cellStyle name="Normal 2 2 2 2 2 2 2 2 2 2 11 14" xfId="27357"/>
    <cellStyle name="Normal 2 2 2 2 2 2 2 2 2 2 11 15" xfId="27358"/>
    <cellStyle name="Normal 2 2 2 2 2 2 2 2 2 2 11 16" xfId="27359"/>
    <cellStyle name="Normal 2 2 2 2 2 2 2 2 2 2 11 17" xfId="27360"/>
    <cellStyle name="Normal 2 2 2 2 2 2 2 2 2 2 11 18" xfId="27361"/>
    <cellStyle name="Normal 2 2 2 2 2 2 2 2 2 2 11 19" xfId="27362"/>
    <cellStyle name="Normal 2 2 2 2 2 2 2 2 2 2 11 2" xfId="27363"/>
    <cellStyle name="Normal 2 2 2 2 2 2 2 2 2 2 11 20" xfId="27364"/>
    <cellStyle name="Normal 2 2 2 2 2 2 2 2 2 2 11 21" xfId="27365"/>
    <cellStyle name="Normal 2 2 2 2 2 2 2 2 2 2 11 22" xfId="27366"/>
    <cellStyle name="Normal 2 2 2 2 2 2 2 2 2 2 11 3" xfId="27367"/>
    <cellStyle name="Normal 2 2 2 2 2 2 2 2 2 2 11 4" xfId="27368"/>
    <cellStyle name="Normal 2 2 2 2 2 2 2 2 2 2 11 5" xfId="27369"/>
    <cellStyle name="Normal 2 2 2 2 2 2 2 2 2 2 11 6" xfId="27370"/>
    <cellStyle name="Normal 2 2 2 2 2 2 2 2 2 2 11 7" xfId="27371"/>
    <cellStyle name="Normal 2 2 2 2 2 2 2 2 2 2 11 8" xfId="27372"/>
    <cellStyle name="Normal 2 2 2 2 2 2 2 2 2 2 11 9" xfId="27373"/>
    <cellStyle name="Normal 2 2 2 2 2 2 2 2 2 2 12" xfId="27374"/>
    <cellStyle name="Normal 2 2 2 2 2 2 2 2 2 2 12 2" xfId="27375"/>
    <cellStyle name="Normal 2 2 2 2 2 2 2 2 2 2 12 2 10" xfId="27376"/>
    <cellStyle name="Normal 2 2 2 2 2 2 2 2 2 2 12 2 11" xfId="27377"/>
    <cellStyle name="Normal 2 2 2 2 2 2 2 2 2 2 12 2 12" xfId="27378"/>
    <cellStyle name="Normal 2 2 2 2 2 2 2 2 2 2 12 2 13" xfId="27379"/>
    <cellStyle name="Normal 2 2 2 2 2 2 2 2 2 2 12 2 14" xfId="27380"/>
    <cellStyle name="Normal 2 2 2 2 2 2 2 2 2 2 12 2 15" xfId="27381"/>
    <cellStyle name="Normal 2 2 2 2 2 2 2 2 2 2 12 2 16" xfId="27382"/>
    <cellStyle name="Normal 2 2 2 2 2 2 2 2 2 2 12 2 17" xfId="27383"/>
    <cellStyle name="Normal 2 2 2 2 2 2 2 2 2 2 12 2 18" xfId="27384"/>
    <cellStyle name="Normal 2 2 2 2 2 2 2 2 2 2 12 2 19" xfId="27385"/>
    <cellStyle name="Normal 2 2 2 2 2 2 2 2 2 2 12 2 2" xfId="27386"/>
    <cellStyle name="Normal 2 2 2 2 2 2 2 2 2 2 12 2 2 2" xfId="27387"/>
    <cellStyle name="Normal 2 2 2 2 2 2 2 2 2 2 12 2 2 2 10" xfId="27388"/>
    <cellStyle name="Normal 2 2 2 2 2 2 2 2 2 2 12 2 2 2 11" xfId="27389"/>
    <cellStyle name="Normal 2 2 2 2 2 2 2 2 2 2 12 2 2 2 12" xfId="27390"/>
    <cellStyle name="Normal 2 2 2 2 2 2 2 2 2 2 12 2 2 2 13" xfId="27391"/>
    <cellStyle name="Normal 2 2 2 2 2 2 2 2 2 2 12 2 2 2 14" xfId="27392"/>
    <cellStyle name="Normal 2 2 2 2 2 2 2 2 2 2 12 2 2 2 15" xfId="27393"/>
    <cellStyle name="Normal 2 2 2 2 2 2 2 2 2 2 12 2 2 2 16" xfId="27394"/>
    <cellStyle name="Normal 2 2 2 2 2 2 2 2 2 2 12 2 2 2 17" xfId="27395"/>
    <cellStyle name="Normal 2 2 2 2 2 2 2 2 2 2 12 2 2 2 18" xfId="27396"/>
    <cellStyle name="Normal 2 2 2 2 2 2 2 2 2 2 12 2 2 2 19" xfId="27397"/>
    <cellStyle name="Normal 2 2 2 2 2 2 2 2 2 2 12 2 2 2 2" xfId="27398"/>
    <cellStyle name="Normal 2 2 2 2 2 2 2 2 2 2 12 2 2 2 20" xfId="27399"/>
    <cellStyle name="Normal 2 2 2 2 2 2 2 2 2 2 12 2 2 2 21" xfId="27400"/>
    <cellStyle name="Normal 2 2 2 2 2 2 2 2 2 2 12 2 2 2 22" xfId="27401"/>
    <cellStyle name="Normal 2 2 2 2 2 2 2 2 2 2 12 2 2 2 3" xfId="27402"/>
    <cellStyle name="Normal 2 2 2 2 2 2 2 2 2 2 12 2 2 2 4" xfId="27403"/>
    <cellStyle name="Normal 2 2 2 2 2 2 2 2 2 2 12 2 2 2 5" xfId="27404"/>
    <cellStyle name="Normal 2 2 2 2 2 2 2 2 2 2 12 2 2 2 6" xfId="27405"/>
    <cellStyle name="Normal 2 2 2 2 2 2 2 2 2 2 12 2 2 2 7" xfId="27406"/>
    <cellStyle name="Normal 2 2 2 2 2 2 2 2 2 2 12 2 2 2 8" xfId="27407"/>
    <cellStyle name="Normal 2 2 2 2 2 2 2 2 2 2 12 2 2 2 9" xfId="27408"/>
    <cellStyle name="Normal 2 2 2 2 2 2 2 2 2 2 12 2 2 3" xfId="27409"/>
    <cellStyle name="Normal 2 2 2 2 2 2 2 2 2 2 12 2 2 3 10" xfId="27410"/>
    <cellStyle name="Normal 2 2 2 2 2 2 2 2 2 2 12 2 2 3 11" xfId="27411"/>
    <cellStyle name="Normal 2 2 2 2 2 2 2 2 2 2 12 2 2 3 12" xfId="27412"/>
    <cellStyle name="Normal 2 2 2 2 2 2 2 2 2 2 12 2 2 3 13" xfId="27413"/>
    <cellStyle name="Normal 2 2 2 2 2 2 2 2 2 2 12 2 2 3 14" xfId="27414"/>
    <cellStyle name="Normal 2 2 2 2 2 2 2 2 2 2 12 2 2 3 15" xfId="27415"/>
    <cellStyle name="Normal 2 2 2 2 2 2 2 2 2 2 12 2 2 3 16" xfId="27416"/>
    <cellStyle name="Normal 2 2 2 2 2 2 2 2 2 2 12 2 2 3 17" xfId="27417"/>
    <cellStyle name="Normal 2 2 2 2 2 2 2 2 2 2 12 2 2 3 18" xfId="27418"/>
    <cellStyle name="Normal 2 2 2 2 2 2 2 2 2 2 12 2 2 3 19" xfId="27419"/>
    <cellStyle name="Normal 2 2 2 2 2 2 2 2 2 2 12 2 2 3 2" xfId="27420"/>
    <cellStyle name="Normal 2 2 2 2 2 2 2 2 2 2 12 2 2 3 20" xfId="27421"/>
    <cellStyle name="Normal 2 2 2 2 2 2 2 2 2 2 12 2 2 3 21" xfId="27422"/>
    <cellStyle name="Normal 2 2 2 2 2 2 2 2 2 2 12 2 2 3 22" xfId="27423"/>
    <cellStyle name="Normal 2 2 2 2 2 2 2 2 2 2 12 2 2 3 3" xfId="27424"/>
    <cellStyle name="Normal 2 2 2 2 2 2 2 2 2 2 12 2 2 3 4" xfId="27425"/>
    <cellStyle name="Normal 2 2 2 2 2 2 2 2 2 2 12 2 2 3 5" xfId="27426"/>
    <cellStyle name="Normal 2 2 2 2 2 2 2 2 2 2 12 2 2 3 6" xfId="27427"/>
    <cellStyle name="Normal 2 2 2 2 2 2 2 2 2 2 12 2 2 3 7" xfId="27428"/>
    <cellStyle name="Normal 2 2 2 2 2 2 2 2 2 2 12 2 2 3 8" xfId="27429"/>
    <cellStyle name="Normal 2 2 2 2 2 2 2 2 2 2 12 2 2 3 9" xfId="27430"/>
    <cellStyle name="Normal 2 2 2 2 2 2 2 2 2 2 12 2 20" xfId="27431"/>
    <cellStyle name="Normal 2 2 2 2 2 2 2 2 2 2 12 2 21" xfId="27432"/>
    <cellStyle name="Normal 2 2 2 2 2 2 2 2 2 2 12 2 22" xfId="27433"/>
    <cellStyle name="Normal 2 2 2 2 2 2 2 2 2 2 12 2 23" xfId="27434"/>
    <cellStyle name="Normal 2 2 2 2 2 2 2 2 2 2 12 2 24" xfId="27435"/>
    <cellStyle name="Normal 2 2 2 2 2 2 2 2 2 2 12 2 3" xfId="27436"/>
    <cellStyle name="Normal 2 2 2 2 2 2 2 2 2 2 12 2 3 2" xfId="27437"/>
    <cellStyle name="Normal 2 2 2 2 2 2 2 2 2 2 12 2 4" xfId="27438"/>
    <cellStyle name="Normal 2 2 2 2 2 2 2 2 2 2 12 2 5" xfId="27439"/>
    <cellStyle name="Normal 2 2 2 2 2 2 2 2 2 2 12 2 6" xfId="27440"/>
    <cellStyle name="Normal 2 2 2 2 2 2 2 2 2 2 12 2 7" xfId="27441"/>
    <cellStyle name="Normal 2 2 2 2 2 2 2 2 2 2 12 2 8" xfId="27442"/>
    <cellStyle name="Normal 2 2 2 2 2 2 2 2 2 2 12 2 9" xfId="27443"/>
    <cellStyle name="Normal 2 2 2 2 2 2 2 2 2 2 12 3" xfId="27444"/>
    <cellStyle name="Normal 2 2 2 2 2 2 2 2 2 2 12 3 10" xfId="27445"/>
    <cellStyle name="Normal 2 2 2 2 2 2 2 2 2 2 12 3 11" xfId="27446"/>
    <cellStyle name="Normal 2 2 2 2 2 2 2 2 2 2 12 3 12" xfId="27447"/>
    <cellStyle name="Normal 2 2 2 2 2 2 2 2 2 2 12 3 13" xfId="27448"/>
    <cellStyle name="Normal 2 2 2 2 2 2 2 2 2 2 12 3 14" xfId="27449"/>
    <cellStyle name="Normal 2 2 2 2 2 2 2 2 2 2 12 3 15" xfId="27450"/>
    <cellStyle name="Normal 2 2 2 2 2 2 2 2 2 2 12 3 16" xfId="27451"/>
    <cellStyle name="Normal 2 2 2 2 2 2 2 2 2 2 12 3 17" xfId="27452"/>
    <cellStyle name="Normal 2 2 2 2 2 2 2 2 2 2 12 3 18" xfId="27453"/>
    <cellStyle name="Normal 2 2 2 2 2 2 2 2 2 2 12 3 19" xfId="27454"/>
    <cellStyle name="Normal 2 2 2 2 2 2 2 2 2 2 12 3 2" xfId="27455"/>
    <cellStyle name="Normal 2 2 2 2 2 2 2 2 2 2 12 3 20" xfId="27456"/>
    <cellStyle name="Normal 2 2 2 2 2 2 2 2 2 2 12 3 21" xfId="27457"/>
    <cellStyle name="Normal 2 2 2 2 2 2 2 2 2 2 12 3 22" xfId="27458"/>
    <cellStyle name="Normal 2 2 2 2 2 2 2 2 2 2 12 3 3" xfId="27459"/>
    <cellStyle name="Normal 2 2 2 2 2 2 2 2 2 2 12 3 4" xfId="27460"/>
    <cellStyle name="Normal 2 2 2 2 2 2 2 2 2 2 12 3 5" xfId="27461"/>
    <cellStyle name="Normal 2 2 2 2 2 2 2 2 2 2 12 3 6" xfId="27462"/>
    <cellStyle name="Normal 2 2 2 2 2 2 2 2 2 2 12 3 7" xfId="27463"/>
    <cellStyle name="Normal 2 2 2 2 2 2 2 2 2 2 12 3 8" xfId="27464"/>
    <cellStyle name="Normal 2 2 2 2 2 2 2 2 2 2 12 3 9" xfId="27465"/>
    <cellStyle name="Normal 2 2 2 2 2 2 2 2 2 2 12 4" xfId="27466"/>
    <cellStyle name="Normal 2 2 2 2 2 2 2 2 2 2 12 4 10" xfId="27467"/>
    <cellStyle name="Normal 2 2 2 2 2 2 2 2 2 2 12 4 11" xfId="27468"/>
    <cellStyle name="Normal 2 2 2 2 2 2 2 2 2 2 12 4 12" xfId="27469"/>
    <cellStyle name="Normal 2 2 2 2 2 2 2 2 2 2 12 4 13" xfId="27470"/>
    <cellStyle name="Normal 2 2 2 2 2 2 2 2 2 2 12 4 14" xfId="27471"/>
    <cellStyle name="Normal 2 2 2 2 2 2 2 2 2 2 12 4 15" xfId="27472"/>
    <cellStyle name="Normal 2 2 2 2 2 2 2 2 2 2 12 4 16" xfId="27473"/>
    <cellStyle name="Normal 2 2 2 2 2 2 2 2 2 2 12 4 17" xfId="27474"/>
    <cellStyle name="Normal 2 2 2 2 2 2 2 2 2 2 12 4 18" xfId="27475"/>
    <cellStyle name="Normal 2 2 2 2 2 2 2 2 2 2 12 4 19" xfId="27476"/>
    <cellStyle name="Normal 2 2 2 2 2 2 2 2 2 2 12 4 2" xfId="27477"/>
    <cellStyle name="Normal 2 2 2 2 2 2 2 2 2 2 12 4 20" xfId="27478"/>
    <cellStyle name="Normal 2 2 2 2 2 2 2 2 2 2 12 4 21" xfId="27479"/>
    <cellStyle name="Normal 2 2 2 2 2 2 2 2 2 2 12 4 22" xfId="27480"/>
    <cellStyle name="Normal 2 2 2 2 2 2 2 2 2 2 12 4 3" xfId="27481"/>
    <cellStyle name="Normal 2 2 2 2 2 2 2 2 2 2 12 4 4" xfId="27482"/>
    <cellStyle name="Normal 2 2 2 2 2 2 2 2 2 2 12 4 5" xfId="27483"/>
    <cellStyle name="Normal 2 2 2 2 2 2 2 2 2 2 12 4 6" xfId="27484"/>
    <cellStyle name="Normal 2 2 2 2 2 2 2 2 2 2 12 4 7" xfId="27485"/>
    <cellStyle name="Normal 2 2 2 2 2 2 2 2 2 2 12 4 8" xfId="27486"/>
    <cellStyle name="Normal 2 2 2 2 2 2 2 2 2 2 12 4 9" xfId="27487"/>
    <cellStyle name="Normal 2 2 2 2 2 2 2 2 2 2 13" xfId="27488"/>
    <cellStyle name="Normal 2 2 2 2 2 2 2 2 2 2 13 10" xfId="27489"/>
    <cellStyle name="Normal 2 2 2 2 2 2 2 2 2 2 13 11" xfId="27490"/>
    <cellStyle name="Normal 2 2 2 2 2 2 2 2 2 2 13 12" xfId="27491"/>
    <cellStyle name="Normal 2 2 2 2 2 2 2 2 2 2 13 13" xfId="27492"/>
    <cellStyle name="Normal 2 2 2 2 2 2 2 2 2 2 13 14" xfId="27493"/>
    <cellStyle name="Normal 2 2 2 2 2 2 2 2 2 2 13 15" xfId="27494"/>
    <cellStyle name="Normal 2 2 2 2 2 2 2 2 2 2 13 16" xfId="27495"/>
    <cellStyle name="Normal 2 2 2 2 2 2 2 2 2 2 13 17" xfId="27496"/>
    <cellStyle name="Normal 2 2 2 2 2 2 2 2 2 2 13 18" xfId="27497"/>
    <cellStyle name="Normal 2 2 2 2 2 2 2 2 2 2 13 19" xfId="27498"/>
    <cellStyle name="Normal 2 2 2 2 2 2 2 2 2 2 13 2" xfId="27499"/>
    <cellStyle name="Normal 2 2 2 2 2 2 2 2 2 2 13 20" xfId="27500"/>
    <cellStyle name="Normal 2 2 2 2 2 2 2 2 2 2 13 21" xfId="27501"/>
    <cellStyle name="Normal 2 2 2 2 2 2 2 2 2 2 13 22" xfId="27502"/>
    <cellStyle name="Normal 2 2 2 2 2 2 2 2 2 2 13 3" xfId="27503"/>
    <cellStyle name="Normal 2 2 2 2 2 2 2 2 2 2 13 4" xfId="27504"/>
    <cellStyle name="Normal 2 2 2 2 2 2 2 2 2 2 13 5" xfId="27505"/>
    <cellStyle name="Normal 2 2 2 2 2 2 2 2 2 2 13 6" xfId="27506"/>
    <cellStyle name="Normal 2 2 2 2 2 2 2 2 2 2 13 7" xfId="27507"/>
    <cellStyle name="Normal 2 2 2 2 2 2 2 2 2 2 13 8" xfId="27508"/>
    <cellStyle name="Normal 2 2 2 2 2 2 2 2 2 2 13 9" xfId="27509"/>
    <cellStyle name="Normal 2 2 2 2 2 2 2 2 2 2 14" xfId="27510"/>
    <cellStyle name="Normal 2 2 2 2 2 2 2 2 2 2 14 10" xfId="27511"/>
    <cellStyle name="Normal 2 2 2 2 2 2 2 2 2 2 14 11" xfId="27512"/>
    <cellStyle name="Normal 2 2 2 2 2 2 2 2 2 2 14 12" xfId="27513"/>
    <cellStyle name="Normal 2 2 2 2 2 2 2 2 2 2 14 13" xfId="27514"/>
    <cellStyle name="Normal 2 2 2 2 2 2 2 2 2 2 14 14" xfId="27515"/>
    <cellStyle name="Normal 2 2 2 2 2 2 2 2 2 2 14 15" xfId="27516"/>
    <cellStyle name="Normal 2 2 2 2 2 2 2 2 2 2 14 16" xfId="27517"/>
    <cellStyle name="Normal 2 2 2 2 2 2 2 2 2 2 14 17" xfId="27518"/>
    <cellStyle name="Normal 2 2 2 2 2 2 2 2 2 2 14 18" xfId="27519"/>
    <cellStyle name="Normal 2 2 2 2 2 2 2 2 2 2 14 19" xfId="27520"/>
    <cellStyle name="Normal 2 2 2 2 2 2 2 2 2 2 14 2" xfId="27521"/>
    <cellStyle name="Normal 2 2 2 2 2 2 2 2 2 2 14 20" xfId="27522"/>
    <cellStyle name="Normal 2 2 2 2 2 2 2 2 2 2 14 21" xfId="27523"/>
    <cellStyle name="Normal 2 2 2 2 2 2 2 2 2 2 14 22" xfId="27524"/>
    <cellStyle name="Normal 2 2 2 2 2 2 2 2 2 2 14 3" xfId="27525"/>
    <cellStyle name="Normal 2 2 2 2 2 2 2 2 2 2 14 4" xfId="27526"/>
    <cellStyle name="Normal 2 2 2 2 2 2 2 2 2 2 14 5" xfId="27527"/>
    <cellStyle name="Normal 2 2 2 2 2 2 2 2 2 2 14 6" xfId="27528"/>
    <cellStyle name="Normal 2 2 2 2 2 2 2 2 2 2 14 7" xfId="27529"/>
    <cellStyle name="Normal 2 2 2 2 2 2 2 2 2 2 14 8" xfId="27530"/>
    <cellStyle name="Normal 2 2 2 2 2 2 2 2 2 2 14 9" xfId="27531"/>
    <cellStyle name="Normal 2 2 2 2 2 2 2 2 2 2 15" xfId="27532"/>
    <cellStyle name="Normal 2 2 2 2 2 2 2 2 2 2 15 10" xfId="27533"/>
    <cellStyle name="Normal 2 2 2 2 2 2 2 2 2 2 15 11" xfId="27534"/>
    <cellStyle name="Normal 2 2 2 2 2 2 2 2 2 2 15 12" xfId="27535"/>
    <cellStyle name="Normal 2 2 2 2 2 2 2 2 2 2 15 13" xfId="27536"/>
    <cellStyle name="Normal 2 2 2 2 2 2 2 2 2 2 15 14" xfId="27537"/>
    <cellStyle name="Normal 2 2 2 2 2 2 2 2 2 2 15 15" xfId="27538"/>
    <cellStyle name="Normal 2 2 2 2 2 2 2 2 2 2 15 16" xfId="27539"/>
    <cellStyle name="Normal 2 2 2 2 2 2 2 2 2 2 15 17" xfId="27540"/>
    <cellStyle name="Normal 2 2 2 2 2 2 2 2 2 2 15 18" xfId="27541"/>
    <cellStyle name="Normal 2 2 2 2 2 2 2 2 2 2 15 19" xfId="27542"/>
    <cellStyle name="Normal 2 2 2 2 2 2 2 2 2 2 15 2" xfId="27543"/>
    <cellStyle name="Normal 2 2 2 2 2 2 2 2 2 2 15 20" xfId="27544"/>
    <cellStyle name="Normal 2 2 2 2 2 2 2 2 2 2 15 21" xfId="27545"/>
    <cellStyle name="Normal 2 2 2 2 2 2 2 2 2 2 15 22" xfId="27546"/>
    <cellStyle name="Normal 2 2 2 2 2 2 2 2 2 2 15 3" xfId="27547"/>
    <cellStyle name="Normal 2 2 2 2 2 2 2 2 2 2 15 4" xfId="27548"/>
    <cellStyle name="Normal 2 2 2 2 2 2 2 2 2 2 15 5" xfId="27549"/>
    <cellStyle name="Normal 2 2 2 2 2 2 2 2 2 2 15 6" xfId="27550"/>
    <cellStyle name="Normal 2 2 2 2 2 2 2 2 2 2 15 7" xfId="27551"/>
    <cellStyle name="Normal 2 2 2 2 2 2 2 2 2 2 15 8" xfId="27552"/>
    <cellStyle name="Normal 2 2 2 2 2 2 2 2 2 2 15 9" xfId="27553"/>
    <cellStyle name="Normal 2 2 2 2 2 2 2 2 2 2 16" xfId="27554"/>
    <cellStyle name="Normal 2 2 2 2 2 2 2 2 2 2 16 10" xfId="27555"/>
    <cellStyle name="Normal 2 2 2 2 2 2 2 2 2 2 16 11" xfId="27556"/>
    <cellStyle name="Normal 2 2 2 2 2 2 2 2 2 2 16 12" xfId="27557"/>
    <cellStyle name="Normal 2 2 2 2 2 2 2 2 2 2 16 13" xfId="27558"/>
    <cellStyle name="Normal 2 2 2 2 2 2 2 2 2 2 16 14" xfId="27559"/>
    <cellStyle name="Normal 2 2 2 2 2 2 2 2 2 2 16 15" xfId="27560"/>
    <cellStyle name="Normal 2 2 2 2 2 2 2 2 2 2 16 16" xfId="27561"/>
    <cellStyle name="Normal 2 2 2 2 2 2 2 2 2 2 16 17" xfId="27562"/>
    <cellStyle name="Normal 2 2 2 2 2 2 2 2 2 2 16 18" xfId="27563"/>
    <cellStyle name="Normal 2 2 2 2 2 2 2 2 2 2 16 19" xfId="27564"/>
    <cellStyle name="Normal 2 2 2 2 2 2 2 2 2 2 16 2" xfId="27565"/>
    <cellStyle name="Normal 2 2 2 2 2 2 2 2 2 2 16 20" xfId="27566"/>
    <cellStyle name="Normal 2 2 2 2 2 2 2 2 2 2 16 21" xfId="27567"/>
    <cellStyle name="Normal 2 2 2 2 2 2 2 2 2 2 16 22" xfId="27568"/>
    <cellStyle name="Normal 2 2 2 2 2 2 2 2 2 2 16 3" xfId="27569"/>
    <cellStyle name="Normal 2 2 2 2 2 2 2 2 2 2 16 4" xfId="27570"/>
    <cellStyle name="Normal 2 2 2 2 2 2 2 2 2 2 16 5" xfId="27571"/>
    <cellStyle name="Normal 2 2 2 2 2 2 2 2 2 2 16 6" xfId="27572"/>
    <cellStyle name="Normal 2 2 2 2 2 2 2 2 2 2 16 7" xfId="27573"/>
    <cellStyle name="Normal 2 2 2 2 2 2 2 2 2 2 16 8" xfId="27574"/>
    <cellStyle name="Normal 2 2 2 2 2 2 2 2 2 2 16 9" xfId="27575"/>
    <cellStyle name="Normal 2 2 2 2 2 2 2 2 2 2 17" xfId="27576"/>
    <cellStyle name="Normal 2 2 2 2 2 2 2 2 2 2 17 10" xfId="27577"/>
    <cellStyle name="Normal 2 2 2 2 2 2 2 2 2 2 17 11" xfId="27578"/>
    <cellStyle name="Normal 2 2 2 2 2 2 2 2 2 2 17 12" xfId="27579"/>
    <cellStyle name="Normal 2 2 2 2 2 2 2 2 2 2 17 13" xfId="27580"/>
    <cellStyle name="Normal 2 2 2 2 2 2 2 2 2 2 17 14" xfId="27581"/>
    <cellStyle name="Normal 2 2 2 2 2 2 2 2 2 2 17 15" xfId="27582"/>
    <cellStyle name="Normal 2 2 2 2 2 2 2 2 2 2 17 16" xfId="27583"/>
    <cellStyle name="Normal 2 2 2 2 2 2 2 2 2 2 17 17" xfId="27584"/>
    <cellStyle name="Normal 2 2 2 2 2 2 2 2 2 2 17 18" xfId="27585"/>
    <cellStyle name="Normal 2 2 2 2 2 2 2 2 2 2 17 19" xfId="27586"/>
    <cellStyle name="Normal 2 2 2 2 2 2 2 2 2 2 17 2" xfId="27587"/>
    <cellStyle name="Normal 2 2 2 2 2 2 2 2 2 2 17 20" xfId="27588"/>
    <cellStyle name="Normal 2 2 2 2 2 2 2 2 2 2 17 21" xfId="27589"/>
    <cellStyle name="Normal 2 2 2 2 2 2 2 2 2 2 17 22" xfId="27590"/>
    <cellStyle name="Normal 2 2 2 2 2 2 2 2 2 2 17 3" xfId="27591"/>
    <cellStyle name="Normal 2 2 2 2 2 2 2 2 2 2 17 4" xfId="27592"/>
    <cellStyle name="Normal 2 2 2 2 2 2 2 2 2 2 17 5" xfId="27593"/>
    <cellStyle name="Normal 2 2 2 2 2 2 2 2 2 2 17 6" xfId="27594"/>
    <cellStyle name="Normal 2 2 2 2 2 2 2 2 2 2 17 7" xfId="27595"/>
    <cellStyle name="Normal 2 2 2 2 2 2 2 2 2 2 17 8" xfId="27596"/>
    <cellStyle name="Normal 2 2 2 2 2 2 2 2 2 2 17 9" xfId="27597"/>
    <cellStyle name="Normal 2 2 2 2 2 2 2 2 2 2 18" xfId="27598"/>
    <cellStyle name="Normal 2 2 2 2 2 2 2 2 2 2 18 10" xfId="27599"/>
    <cellStyle name="Normal 2 2 2 2 2 2 2 2 2 2 18 11" xfId="27600"/>
    <cellStyle name="Normal 2 2 2 2 2 2 2 2 2 2 18 12" xfId="27601"/>
    <cellStyle name="Normal 2 2 2 2 2 2 2 2 2 2 18 13" xfId="27602"/>
    <cellStyle name="Normal 2 2 2 2 2 2 2 2 2 2 18 14" xfId="27603"/>
    <cellStyle name="Normal 2 2 2 2 2 2 2 2 2 2 18 15" xfId="27604"/>
    <cellStyle name="Normal 2 2 2 2 2 2 2 2 2 2 18 16" xfId="27605"/>
    <cellStyle name="Normal 2 2 2 2 2 2 2 2 2 2 18 17" xfId="27606"/>
    <cellStyle name="Normal 2 2 2 2 2 2 2 2 2 2 18 18" xfId="27607"/>
    <cellStyle name="Normal 2 2 2 2 2 2 2 2 2 2 18 19" xfId="27608"/>
    <cellStyle name="Normal 2 2 2 2 2 2 2 2 2 2 18 2" xfId="27609"/>
    <cellStyle name="Normal 2 2 2 2 2 2 2 2 2 2 18 20" xfId="27610"/>
    <cellStyle name="Normal 2 2 2 2 2 2 2 2 2 2 18 21" xfId="27611"/>
    <cellStyle name="Normal 2 2 2 2 2 2 2 2 2 2 18 22" xfId="27612"/>
    <cellStyle name="Normal 2 2 2 2 2 2 2 2 2 2 18 3" xfId="27613"/>
    <cellStyle name="Normal 2 2 2 2 2 2 2 2 2 2 18 4" xfId="27614"/>
    <cellStyle name="Normal 2 2 2 2 2 2 2 2 2 2 18 5" xfId="27615"/>
    <cellStyle name="Normal 2 2 2 2 2 2 2 2 2 2 18 6" xfId="27616"/>
    <cellStyle name="Normal 2 2 2 2 2 2 2 2 2 2 18 7" xfId="27617"/>
    <cellStyle name="Normal 2 2 2 2 2 2 2 2 2 2 18 8" xfId="27618"/>
    <cellStyle name="Normal 2 2 2 2 2 2 2 2 2 2 18 9" xfId="27619"/>
    <cellStyle name="Normal 2 2 2 2 2 2 2 2 2 2 19" xfId="27620"/>
    <cellStyle name="Normal 2 2 2 2 2 2 2 2 2 2 19 10" xfId="27621"/>
    <cellStyle name="Normal 2 2 2 2 2 2 2 2 2 2 19 11" xfId="27622"/>
    <cellStyle name="Normal 2 2 2 2 2 2 2 2 2 2 19 12" xfId="27623"/>
    <cellStyle name="Normal 2 2 2 2 2 2 2 2 2 2 19 13" xfId="27624"/>
    <cellStyle name="Normal 2 2 2 2 2 2 2 2 2 2 19 14" xfId="27625"/>
    <cellStyle name="Normal 2 2 2 2 2 2 2 2 2 2 19 15" xfId="27626"/>
    <cellStyle name="Normal 2 2 2 2 2 2 2 2 2 2 19 16" xfId="27627"/>
    <cellStyle name="Normal 2 2 2 2 2 2 2 2 2 2 19 17" xfId="27628"/>
    <cellStyle name="Normal 2 2 2 2 2 2 2 2 2 2 19 18" xfId="27629"/>
    <cellStyle name="Normal 2 2 2 2 2 2 2 2 2 2 19 19" xfId="27630"/>
    <cellStyle name="Normal 2 2 2 2 2 2 2 2 2 2 19 2" xfId="27631"/>
    <cellStyle name="Normal 2 2 2 2 2 2 2 2 2 2 19 20" xfId="27632"/>
    <cellStyle name="Normal 2 2 2 2 2 2 2 2 2 2 19 21" xfId="27633"/>
    <cellStyle name="Normal 2 2 2 2 2 2 2 2 2 2 19 22" xfId="27634"/>
    <cellStyle name="Normal 2 2 2 2 2 2 2 2 2 2 19 3" xfId="27635"/>
    <cellStyle name="Normal 2 2 2 2 2 2 2 2 2 2 19 4" xfId="27636"/>
    <cellStyle name="Normal 2 2 2 2 2 2 2 2 2 2 19 5" xfId="27637"/>
    <cellStyle name="Normal 2 2 2 2 2 2 2 2 2 2 19 6" xfId="27638"/>
    <cellStyle name="Normal 2 2 2 2 2 2 2 2 2 2 19 7" xfId="27639"/>
    <cellStyle name="Normal 2 2 2 2 2 2 2 2 2 2 19 8" xfId="27640"/>
    <cellStyle name="Normal 2 2 2 2 2 2 2 2 2 2 19 9" xfId="27641"/>
    <cellStyle name="Normal 2 2 2 2 2 2 2 2 2 2 2" xfId="27642"/>
    <cellStyle name="Normal 2 2 2 2 2 2 2 2 2 2 2 10" xfId="27643"/>
    <cellStyle name="Normal 2 2 2 2 2 2 2 2 2 2 2 11" xfId="27644"/>
    <cellStyle name="Normal 2 2 2 2 2 2 2 2 2 2 2 12" xfId="27645"/>
    <cellStyle name="Normal 2 2 2 2 2 2 2 2 2 2 2 12 10" xfId="27646"/>
    <cellStyle name="Normal 2 2 2 2 2 2 2 2 2 2 2 12 11" xfId="27647"/>
    <cellStyle name="Normal 2 2 2 2 2 2 2 2 2 2 2 12 12" xfId="27648"/>
    <cellStyle name="Normal 2 2 2 2 2 2 2 2 2 2 2 12 13" xfId="27649"/>
    <cellStyle name="Normal 2 2 2 2 2 2 2 2 2 2 2 12 14" xfId="27650"/>
    <cellStyle name="Normal 2 2 2 2 2 2 2 2 2 2 2 12 15" xfId="27651"/>
    <cellStyle name="Normal 2 2 2 2 2 2 2 2 2 2 2 12 16" xfId="27652"/>
    <cellStyle name="Normal 2 2 2 2 2 2 2 2 2 2 2 12 17" xfId="27653"/>
    <cellStyle name="Normal 2 2 2 2 2 2 2 2 2 2 2 12 18" xfId="27654"/>
    <cellStyle name="Normal 2 2 2 2 2 2 2 2 2 2 2 12 19" xfId="27655"/>
    <cellStyle name="Normal 2 2 2 2 2 2 2 2 2 2 2 12 2" xfId="27656"/>
    <cellStyle name="Normal 2 2 2 2 2 2 2 2 2 2 2 12 2 2" xfId="27657"/>
    <cellStyle name="Normal 2 2 2 2 2 2 2 2 2 2 2 12 2 2 10" xfId="27658"/>
    <cellStyle name="Normal 2 2 2 2 2 2 2 2 2 2 2 12 2 2 11" xfId="27659"/>
    <cellStyle name="Normal 2 2 2 2 2 2 2 2 2 2 2 12 2 2 12" xfId="27660"/>
    <cellStyle name="Normal 2 2 2 2 2 2 2 2 2 2 2 12 2 2 13" xfId="27661"/>
    <cellStyle name="Normal 2 2 2 2 2 2 2 2 2 2 2 12 2 2 14" xfId="27662"/>
    <cellStyle name="Normal 2 2 2 2 2 2 2 2 2 2 2 12 2 2 15" xfId="27663"/>
    <cellStyle name="Normal 2 2 2 2 2 2 2 2 2 2 2 12 2 2 16" xfId="27664"/>
    <cellStyle name="Normal 2 2 2 2 2 2 2 2 2 2 2 12 2 2 17" xfId="27665"/>
    <cellStyle name="Normal 2 2 2 2 2 2 2 2 2 2 2 12 2 2 18" xfId="27666"/>
    <cellStyle name="Normal 2 2 2 2 2 2 2 2 2 2 2 12 2 2 19" xfId="27667"/>
    <cellStyle name="Normal 2 2 2 2 2 2 2 2 2 2 2 12 2 2 2" xfId="27668"/>
    <cellStyle name="Normal 2 2 2 2 2 2 2 2 2 2 2 12 2 2 2 2" xfId="27669"/>
    <cellStyle name="Normal 2 2 2 2 2 2 2 2 2 2 2 12 2 2 20" xfId="27670"/>
    <cellStyle name="Normal 2 2 2 2 2 2 2 2 2 2 2 12 2 2 21" xfId="27671"/>
    <cellStyle name="Normal 2 2 2 2 2 2 2 2 2 2 2 12 2 2 22" xfId="27672"/>
    <cellStyle name="Normal 2 2 2 2 2 2 2 2 2 2 2 12 2 2 23" xfId="27673"/>
    <cellStyle name="Normal 2 2 2 2 2 2 2 2 2 2 2 12 2 2 24" xfId="27674"/>
    <cellStyle name="Normal 2 2 2 2 2 2 2 2 2 2 2 12 2 2 3" xfId="27675"/>
    <cellStyle name="Normal 2 2 2 2 2 2 2 2 2 2 2 12 2 2 4" xfId="27676"/>
    <cellStyle name="Normal 2 2 2 2 2 2 2 2 2 2 2 12 2 2 5" xfId="27677"/>
    <cellStyle name="Normal 2 2 2 2 2 2 2 2 2 2 2 12 2 2 6" xfId="27678"/>
    <cellStyle name="Normal 2 2 2 2 2 2 2 2 2 2 2 12 2 2 7" xfId="27679"/>
    <cellStyle name="Normal 2 2 2 2 2 2 2 2 2 2 2 12 2 2 8" xfId="27680"/>
    <cellStyle name="Normal 2 2 2 2 2 2 2 2 2 2 2 12 2 2 9" xfId="27681"/>
    <cellStyle name="Normal 2 2 2 2 2 2 2 2 2 2 2 12 2 3" xfId="27682"/>
    <cellStyle name="Normal 2 2 2 2 2 2 2 2 2 2 2 12 2 3 10" xfId="27683"/>
    <cellStyle name="Normal 2 2 2 2 2 2 2 2 2 2 2 12 2 3 11" xfId="27684"/>
    <cellStyle name="Normal 2 2 2 2 2 2 2 2 2 2 2 12 2 3 12" xfId="27685"/>
    <cellStyle name="Normal 2 2 2 2 2 2 2 2 2 2 2 12 2 3 13" xfId="27686"/>
    <cellStyle name="Normal 2 2 2 2 2 2 2 2 2 2 2 12 2 3 14" xfId="27687"/>
    <cellStyle name="Normal 2 2 2 2 2 2 2 2 2 2 2 12 2 3 15" xfId="27688"/>
    <cellStyle name="Normal 2 2 2 2 2 2 2 2 2 2 2 12 2 3 16" xfId="27689"/>
    <cellStyle name="Normal 2 2 2 2 2 2 2 2 2 2 2 12 2 3 17" xfId="27690"/>
    <cellStyle name="Normal 2 2 2 2 2 2 2 2 2 2 2 12 2 3 18" xfId="27691"/>
    <cellStyle name="Normal 2 2 2 2 2 2 2 2 2 2 2 12 2 3 19" xfId="27692"/>
    <cellStyle name="Normal 2 2 2 2 2 2 2 2 2 2 2 12 2 3 2" xfId="27693"/>
    <cellStyle name="Normal 2 2 2 2 2 2 2 2 2 2 2 12 2 3 20" xfId="27694"/>
    <cellStyle name="Normal 2 2 2 2 2 2 2 2 2 2 2 12 2 3 21" xfId="27695"/>
    <cellStyle name="Normal 2 2 2 2 2 2 2 2 2 2 2 12 2 3 22" xfId="27696"/>
    <cellStyle name="Normal 2 2 2 2 2 2 2 2 2 2 2 12 2 3 3" xfId="27697"/>
    <cellStyle name="Normal 2 2 2 2 2 2 2 2 2 2 2 12 2 3 4" xfId="27698"/>
    <cellStyle name="Normal 2 2 2 2 2 2 2 2 2 2 2 12 2 3 5" xfId="27699"/>
    <cellStyle name="Normal 2 2 2 2 2 2 2 2 2 2 2 12 2 3 6" xfId="27700"/>
    <cellStyle name="Normal 2 2 2 2 2 2 2 2 2 2 2 12 2 3 7" xfId="27701"/>
    <cellStyle name="Normal 2 2 2 2 2 2 2 2 2 2 2 12 2 3 8" xfId="27702"/>
    <cellStyle name="Normal 2 2 2 2 2 2 2 2 2 2 2 12 2 3 9" xfId="27703"/>
    <cellStyle name="Normal 2 2 2 2 2 2 2 2 2 2 2 12 20" xfId="27704"/>
    <cellStyle name="Normal 2 2 2 2 2 2 2 2 2 2 2 12 21" xfId="27705"/>
    <cellStyle name="Normal 2 2 2 2 2 2 2 2 2 2 2 12 22" xfId="27706"/>
    <cellStyle name="Normal 2 2 2 2 2 2 2 2 2 2 2 12 23" xfId="27707"/>
    <cellStyle name="Normal 2 2 2 2 2 2 2 2 2 2 2 12 24" xfId="27708"/>
    <cellStyle name="Normal 2 2 2 2 2 2 2 2 2 2 2 12 25" xfId="27709"/>
    <cellStyle name="Normal 2 2 2 2 2 2 2 2 2 2 2 12 3" xfId="27710"/>
    <cellStyle name="Normal 2 2 2 2 2 2 2 2 2 2 2 12 3 2" xfId="27711"/>
    <cellStyle name="Normal 2 2 2 2 2 2 2 2 2 2 2 12 4" xfId="27712"/>
    <cellStyle name="Normal 2 2 2 2 2 2 2 2 2 2 2 12 5" xfId="27713"/>
    <cellStyle name="Normal 2 2 2 2 2 2 2 2 2 2 2 12 6" xfId="27714"/>
    <cellStyle name="Normal 2 2 2 2 2 2 2 2 2 2 2 12 7" xfId="27715"/>
    <cellStyle name="Normal 2 2 2 2 2 2 2 2 2 2 2 12 8" xfId="27716"/>
    <cellStyle name="Normal 2 2 2 2 2 2 2 2 2 2 2 12 9" xfId="27717"/>
    <cellStyle name="Normal 2 2 2 2 2 2 2 2 2 2 2 13" xfId="27718"/>
    <cellStyle name="Normal 2 2 2 2 2 2 2 2 2 2 2 14" xfId="27719"/>
    <cellStyle name="Normal 2 2 2 2 2 2 2 2 2 2 2 15" xfId="27720"/>
    <cellStyle name="Normal 2 2 2 2 2 2 2 2 2 2 2 16" xfId="27721"/>
    <cellStyle name="Normal 2 2 2 2 2 2 2 2 2 2 2 17" xfId="27722"/>
    <cellStyle name="Normal 2 2 2 2 2 2 2 2 2 2 2 18" xfId="27723"/>
    <cellStyle name="Normal 2 2 2 2 2 2 2 2 2 2 2 19" xfId="27724"/>
    <cellStyle name="Normal 2 2 2 2 2 2 2 2 2 2 2 2" xfId="27725"/>
    <cellStyle name="Normal 2 2 2 2 2 2 2 2 2 2 2 2 10" xfId="27726"/>
    <cellStyle name="Normal 2 2 2 2 2 2 2 2 2 2 2 2 10 10" xfId="27727"/>
    <cellStyle name="Normal 2 2 2 2 2 2 2 2 2 2 2 2 10 11" xfId="27728"/>
    <cellStyle name="Normal 2 2 2 2 2 2 2 2 2 2 2 2 10 12" xfId="27729"/>
    <cellStyle name="Normal 2 2 2 2 2 2 2 2 2 2 2 2 10 13" xfId="27730"/>
    <cellStyle name="Normal 2 2 2 2 2 2 2 2 2 2 2 2 10 14" xfId="27731"/>
    <cellStyle name="Normal 2 2 2 2 2 2 2 2 2 2 2 2 10 15" xfId="27732"/>
    <cellStyle name="Normal 2 2 2 2 2 2 2 2 2 2 2 2 10 16" xfId="27733"/>
    <cellStyle name="Normal 2 2 2 2 2 2 2 2 2 2 2 2 10 17" xfId="27734"/>
    <cellStyle name="Normal 2 2 2 2 2 2 2 2 2 2 2 2 10 18" xfId="27735"/>
    <cellStyle name="Normal 2 2 2 2 2 2 2 2 2 2 2 2 10 19" xfId="27736"/>
    <cellStyle name="Normal 2 2 2 2 2 2 2 2 2 2 2 2 10 2" xfId="27737"/>
    <cellStyle name="Normal 2 2 2 2 2 2 2 2 2 2 2 2 10 20" xfId="27738"/>
    <cellStyle name="Normal 2 2 2 2 2 2 2 2 2 2 2 2 10 21" xfId="27739"/>
    <cellStyle name="Normal 2 2 2 2 2 2 2 2 2 2 2 2 10 22" xfId="27740"/>
    <cellStyle name="Normal 2 2 2 2 2 2 2 2 2 2 2 2 10 3" xfId="27741"/>
    <cellStyle name="Normal 2 2 2 2 2 2 2 2 2 2 2 2 10 4" xfId="27742"/>
    <cellStyle name="Normal 2 2 2 2 2 2 2 2 2 2 2 2 10 5" xfId="27743"/>
    <cellStyle name="Normal 2 2 2 2 2 2 2 2 2 2 2 2 10 6" xfId="27744"/>
    <cellStyle name="Normal 2 2 2 2 2 2 2 2 2 2 2 2 10 7" xfId="27745"/>
    <cellStyle name="Normal 2 2 2 2 2 2 2 2 2 2 2 2 10 8" xfId="27746"/>
    <cellStyle name="Normal 2 2 2 2 2 2 2 2 2 2 2 2 10 9" xfId="27747"/>
    <cellStyle name="Normal 2 2 2 2 2 2 2 2 2 2 2 2 11" xfId="27748"/>
    <cellStyle name="Normal 2 2 2 2 2 2 2 2 2 2 2 2 11 10" xfId="27749"/>
    <cellStyle name="Normal 2 2 2 2 2 2 2 2 2 2 2 2 11 11" xfId="27750"/>
    <cellStyle name="Normal 2 2 2 2 2 2 2 2 2 2 2 2 11 12" xfId="27751"/>
    <cellStyle name="Normal 2 2 2 2 2 2 2 2 2 2 2 2 11 13" xfId="27752"/>
    <cellStyle name="Normal 2 2 2 2 2 2 2 2 2 2 2 2 11 14" xfId="27753"/>
    <cellStyle name="Normal 2 2 2 2 2 2 2 2 2 2 2 2 11 15" xfId="27754"/>
    <cellStyle name="Normal 2 2 2 2 2 2 2 2 2 2 2 2 11 16" xfId="27755"/>
    <cellStyle name="Normal 2 2 2 2 2 2 2 2 2 2 2 2 11 17" xfId="27756"/>
    <cellStyle name="Normal 2 2 2 2 2 2 2 2 2 2 2 2 11 18" xfId="27757"/>
    <cellStyle name="Normal 2 2 2 2 2 2 2 2 2 2 2 2 11 19" xfId="27758"/>
    <cellStyle name="Normal 2 2 2 2 2 2 2 2 2 2 2 2 11 2" xfId="27759"/>
    <cellStyle name="Normal 2 2 2 2 2 2 2 2 2 2 2 2 11 20" xfId="27760"/>
    <cellStyle name="Normal 2 2 2 2 2 2 2 2 2 2 2 2 11 21" xfId="27761"/>
    <cellStyle name="Normal 2 2 2 2 2 2 2 2 2 2 2 2 11 22" xfId="27762"/>
    <cellStyle name="Normal 2 2 2 2 2 2 2 2 2 2 2 2 11 3" xfId="27763"/>
    <cellStyle name="Normal 2 2 2 2 2 2 2 2 2 2 2 2 11 4" xfId="27764"/>
    <cellStyle name="Normal 2 2 2 2 2 2 2 2 2 2 2 2 11 5" xfId="27765"/>
    <cellStyle name="Normal 2 2 2 2 2 2 2 2 2 2 2 2 11 6" xfId="27766"/>
    <cellStyle name="Normal 2 2 2 2 2 2 2 2 2 2 2 2 11 7" xfId="27767"/>
    <cellStyle name="Normal 2 2 2 2 2 2 2 2 2 2 2 2 11 8" xfId="27768"/>
    <cellStyle name="Normal 2 2 2 2 2 2 2 2 2 2 2 2 11 9" xfId="27769"/>
    <cellStyle name="Normal 2 2 2 2 2 2 2 2 2 2 2 2 12" xfId="27770"/>
    <cellStyle name="Normal 2 2 2 2 2 2 2 2 2 2 2 2 12 10" xfId="27771"/>
    <cellStyle name="Normal 2 2 2 2 2 2 2 2 2 2 2 2 12 11" xfId="27772"/>
    <cellStyle name="Normal 2 2 2 2 2 2 2 2 2 2 2 2 12 12" xfId="27773"/>
    <cellStyle name="Normal 2 2 2 2 2 2 2 2 2 2 2 2 12 13" xfId="27774"/>
    <cellStyle name="Normal 2 2 2 2 2 2 2 2 2 2 2 2 12 14" xfId="27775"/>
    <cellStyle name="Normal 2 2 2 2 2 2 2 2 2 2 2 2 12 15" xfId="27776"/>
    <cellStyle name="Normal 2 2 2 2 2 2 2 2 2 2 2 2 12 16" xfId="27777"/>
    <cellStyle name="Normal 2 2 2 2 2 2 2 2 2 2 2 2 12 17" xfId="27778"/>
    <cellStyle name="Normal 2 2 2 2 2 2 2 2 2 2 2 2 12 18" xfId="27779"/>
    <cellStyle name="Normal 2 2 2 2 2 2 2 2 2 2 2 2 12 19" xfId="27780"/>
    <cellStyle name="Normal 2 2 2 2 2 2 2 2 2 2 2 2 12 2" xfId="27781"/>
    <cellStyle name="Normal 2 2 2 2 2 2 2 2 2 2 2 2 12 20" xfId="27782"/>
    <cellStyle name="Normal 2 2 2 2 2 2 2 2 2 2 2 2 12 21" xfId="27783"/>
    <cellStyle name="Normal 2 2 2 2 2 2 2 2 2 2 2 2 12 22" xfId="27784"/>
    <cellStyle name="Normal 2 2 2 2 2 2 2 2 2 2 2 2 12 3" xfId="27785"/>
    <cellStyle name="Normal 2 2 2 2 2 2 2 2 2 2 2 2 12 4" xfId="27786"/>
    <cellStyle name="Normal 2 2 2 2 2 2 2 2 2 2 2 2 12 5" xfId="27787"/>
    <cellStyle name="Normal 2 2 2 2 2 2 2 2 2 2 2 2 12 6" xfId="27788"/>
    <cellStyle name="Normal 2 2 2 2 2 2 2 2 2 2 2 2 12 7" xfId="27789"/>
    <cellStyle name="Normal 2 2 2 2 2 2 2 2 2 2 2 2 12 8" xfId="27790"/>
    <cellStyle name="Normal 2 2 2 2 2 2 2 2 2 2 2 2 12 9" xfId="27791"/>
    <cellStyle name="Normal 2 2 2 2 2 2 2 2 2 2 2 2 13" xfId="27792"/>
    <cellStyle name="Normal 2 2 2 2 2 2 2 2 2 2 2 2 13 10" xfId="27793"/>
    <cellStyle name="Normal 2 2 2 2 2 2 2 2 2 2 2 2 13 11" xfId="27794"/>
    <cellStyle name="Normal 2 2 2 2 2 2 2 2 2 2 2 2 13 12" xfId="27795"/>
    <cellStyle name="Normal 2 2 2 2 2 2 2 2 2 2 2 2 13 13" xfId="27796"/>
    <cellStyle name="Normal 2 2 2 2 2 2 2 2 2 2 2 2 13 14" xfId="27797"/>
    <cellStyle name="Normal 2 2 2 2 2 2 2 2 2 2 2 2 13 15" xfId="27798"/>
    <cellStyle name="Normal 2 2 2 2 2 2 2 2 2 2 2 2 13 16" xfId="27799"/>
    <cellStyle name="Normal 2 2 2 2 2 2 2 2 2 2 2 2 13 17" xfId="27800"/>
    <cellStyle name="Normal 2 2 2 2 2 2 2 2 2 2 2 2 13 18" xfId="27801"/>
    <cellStyle name="Normal 2 2 2 2 2 2 2 2 2 2 2 2 13 19" xfId="27802"/>
    <cellStyle name="Normal 2 2 2 2 2 2 2 2 2 2 2 2 13 2" xfId="27803"/>
    <cellStyle name="Normal 2 2 2 2 2 2 2 2 2 2 2 2 13 20" xfId="27804"/>
    <cellStyle name="Normal 2 2 2 2 2 2 2 2 2 2 2 2 13 21" xfId="27805"/>
    <cellStyle name="Normal 2 2 2 2 2 2 2 2 2 2 2 2 13 22" xfId="27806"/>
    <cellStyle name="Normal 2 2 2 2 2 2 2 2 2 2 2 2 13 3" xfId="27807"/>
    <cellStyle name="Normal 2 2 2 2 2 2 2 2 2 2 2 2 13 4" xfId="27808"/>
    <cellStyle name="Normal 2 2 2 2 2 2 2 2 2 2 2 2 13 5" xfId="27809"/>
    <cellStyle name="Normal 2 2 2 2 2 2 2 2 2 2 2 2 13 6" xfId="27810"/>
    <cellStyle name="Normal 2 2 2 2 2 2 2 2 2 2 2 2 13 7" xfId="27811"/>
    <cellStyle name="Normal 2 2 2 2 2 2 2 2 2 2 2 2 13 8" xfId="27812"/>
    <cellStyle name="Normal 2 2 2 2 2 2 2 2 2 2 2 2 13 9" xfId="27813"/>
    <cellStyle name="Normal 2 2 2 2 2 2 2 2 2 2 2 2 14" xfId="27814"/>
    <cellStyle name="Normal 2 2 2 2 2 2 2 2 2 2 2 2 14 10" xfId="27815"/>
    <cellStyle name="Normal 2 2 2 2 2 2 2 2 2 2 2 2 14 11" xfId="27816"/>
    <cellStyle name="Normal 2 2 2 2 2 2 2 2 2 2 2 2 14 12" xfId="27817"/>
    <cellStyle name="Normal 2 2 2 2 2 2 2 2 2 2 2 2 14 13" xfId="27818"/>
    <cellStyle name="Normal 2 2 2 2 2 2 2 2 2 2 2 2 14 14" xfId="27819"/>
    <cellStyle name="Normal 2 2 2 2 2 2 2 2 2 2 2 2 14 15" xfId="27820"/>
    <cellStyle name="Normal 2 2 2 2 2 2 2 2 2 2 2 2 14 16" xfId="27821"/>
    <cellStyle name="Normal 2 2 2 2 2 2 2 2 2 2 2 2 14 17" xfId="27822"/>
    <cellStyle name="Normal 2 2 2 2 2 2 2 2 2 2 2 2 14 18" xfId="27823"/>
    <cellStyle name="Normal 2 2 2 2 2 2 2 2 2 2 2 2 14 19" xfId="27824"/>
    <cellStyle name="Normal 2 2 2 2 2 2 2 2 2 2 2 2 14 2" xfId="27825"/>
    <cellStyle name="Normal 2 2 2 2 2 2 2 2 2 2 2 2 14 20" xfId="27826"/>
    <cellStyle name="Normal 2 2 2 2 2 2 2 2 2 2 2 2 14 21" xfId="27827"/>
    <cellStyle name="Normal 2 2 2 2 2 2 2 2 2 2 2 2 14 22" xfId="27828"/>
    <cellStyle name="Normal 2 2 2 2 2 2 2 2 2 2 2 2 14 3" xfId="27829"/>
    <cellStyle name="Normal 2 2 2 2 2 2 2 2 2 2 2 2 14 4" xfId="27830"/>
    <cellStyle name="Normal 2 2 2 2 2 2 2 2 2 2 2 2 14 5" xfId="27831"/>
    <cellStyle name="Normal 2 2 2 2 2 2 2 2 2 2 2 2 14 6" xfId="27832"/>
    <cellStyle name="Normal 2 2 2 2 2 2 2 2 2 2 2 2 14 7" xfId="27833"/>
    <cellStyle name="Normal 2 2 2 2 2 2 2 2 2 2 2 2 14 8" xfId="27834"/>
    <cellStyle name="Normal 2 2 2 2 2 2 2 2 2 2 2 2 14 9" xfId="27835"/>
    <cellStyle name="Normal 2 2 2 2 2 2 2 2 2 2 2 2 15" xfId="27836"/>
    <cellStyle name="Normal 2 2 2 2 2 2 2 2 2 2 2 2 15 10" xfId="27837"/>
    <cellStyle name="Normal 2 2 2 2 2 2 2 2 2 2 2 2 15 11" xfId="27838"/>
    <cellStyle name="Normal 2 2 2 2 2 2 2 2 2 2 2 2 15 12" xfId="27839"/>
    <cellStyle name="Normal 2 2 2 2 2 2 2 2 2 2 2 2 15 13" xfId="27840"/>
    <cellStyle name="Normal 2 2 2 2 2 2 2 2 2 2 2 2 15 14" xfId="27841"/>
    <cellStyle name="Normal 2 2 2 2 2 2 2 2 2 2 2 2 15 15" xfId="27842"/>
    <cellStyle name="Normal 2 2 2 2 2 2 2 2 2 2 2 2 15 16" xfId="27843"/>
    <cellStyle name="Normal 2 2 2 2 2 2 2 2 2 2 2 2 15 17" xfId="27844"/>
    <cellStyle name="Normal 2 2 2 2 2 2 2 2 2 2 2 2 15 18" xfId="27845"/>
    <cellStyle name="Normal 2 2 2 2 2 2 2 2 2 2 2 2 15 19" xfId="27846"/>
    <cellStyle name="Normal 2 2 2 2 2 2 2 2 2 2 2 2 15 2" xfId="27847"/>
    <cellStyle name="Normal 2 2 2 2 2 2 2 2 2 2 2 2 15 20" xfId="27848"/>
    <cellStyle name="Normal 2 2 2 2 2 2 2 2 2 2 2 2 15 21" xfId="27849"/>
    <cellStyle name="Normal 2 2 2 2 2 2 2 2 2 2 2 2 15 22" xfId="27850"/>
    <cellStyle name="Normal 2 2 2 2 2 2 2 2 2 2 2 2 15 3" xfId="27851"/>
    <cellStyle name="Normal 2 2 2 2 2 2 2 2 2 2 2 2 15 4" xfId="27852"/>
    <cellStyle name="Normal 2 2 2 2 2 2 2 2 2 2 2 2 15 5" xfId="27853"/>
    <cellStyle name="Normal 2 2 2 2 2 2 2 2 2 2 2 2 15 6" xfId="27854"/>
    <cellStyle name="Normal 2 2 2 2 2 2 2 2 2 2 2 2 15 7" xfId="27855"/>
    <cellStyle name="Normal 2 2 2 2 2 2 2 2 2 2 2 2 15 8" xfId="27856"/>
    <cellStyle name="Normal 2 2 2 2 2 2 2 2 2 2 2 2 15 9" xfId="27857"/>
    <cellStyle name="Normal 2 2 2 2 2 2 2 2 2 2 2 2 16" xfId="27858"/>
    <cellStyle name="Normal 2 2 2 2 2 2 2 2 2 2 2 2 16 10" xfId="27859"/>
    <cellStyle name="Normal 2 2 2 2 2 2 2 2 2 2 2 2 16 11" xfId="27860"/>
    <cellStyle name="Normal 2 2 2 2 2 2 2 2 2 2 2 2 16 12" xfId="27861"/>
    <cellStyle name="Normal 2 2 2 2 2 2 2 2 2 2 2 2 16 13" xfId="27862"/>
    <cellStyle name="Normal 2 2 2 2 2 2 2 2 2 2 2 2 16 14" xfId="27863"/>
    <cellStyle name="Normal 2 2 2 2 2 2 2 2 2 2 2 2 16 15" xfId="27864"/>
    <cellStyle name="Normal 2 2 2 2 2 2 2 2 2 2 2 2 16 16" xfId="27865"/>
    <cellStyle name="Normal 2 2 2 2 2 2 2 2 2 2 2 2 16 17" xfId="27866"/>
    <cellStyle name="Normal 2 2 2 2 2 2 2 2 2 2 2 2 16 18" xfId="27867"/>
    <cellStyle name="Normal 2 2 2 2 2 2 2 2 2 2 2 2 16 19" xfId="27868"/>
    <cellStyle name="Normal 2 2 2 2 2 2 2 2 2 2 2 2 16 2" xfId="27869"/>
    <cellStyle name="Normal 2 2 2 2 2 2 2 2 2 2 2 2 16 20" xfId="27870"/>
    <cellStyle name="Normal 2 2 2 2 2 2 2 2 2 2 2 2 16 21" xfId="27871"/>
    <cellStyle name="Normal 2 2 2 2 2 2 2 2 2 2 2 2 16 22" xfId="27872"/>
    <cellStyle name="Normal 2 2 2 2 2 2 2 2 2 2 2 2 16 3" xfId="27873"/>
    <cellStyle name="Normal 2 2 2 2 2 2 2 2 2 2 2 2 16 4" xfId="27874"/>
    <cellStyle name="Normal 2 2 2 2 2 2 2 2 2 2 2 2 16 5" xfId="27875"/>
    <cellStyle name="Normal 2 2 2 2 2 2 2 2 2 2 2 2 16 6" xfId="27876"/>
    <cellStyle name="Normal 2 2 2 2 2 2 2 2 2 2 2 2 16 7" xfId="27877"/>
    <cellStyle name="Normal 2 2 2 2 2 2 2 2 2 2 2 2 16 8" xfId="27878"/>
    <cellStyle name="Normal 2 2 2 2 2 2 2 2 2 2 2 2 16 9" xfId="27879"/>
    <cellStyle name="Normal 2 2 2 2 2 2 2 2 2 2 2 2 17" xfId="27880"/>
    <cellStyle name="Normal 2 2 2 2 2 2 2 2 2 2 2 2 17 10" xfId="27881"/>
    <cellStyle name="Normal 2 2 2 2 2 2 2 2 2 2 2 2 17 11" xfId="27882"/>
    <cellStyle name="Normal 2 2 2 2 2 2 2 2 2 2 2 2 17 12" xfId="27883"/>
    <cellStyle name="Normal 2 2 2 2 2 2 2 2 2 2 2 2 17 13" xfId="27884"/>
    <cellStyle name="Normal 2 2 2 2 2 2 2 2 2 2 2 2 17 14" xfId="27885"/>
    <cellStyle name="Normal 2 2 2 2 2 2 2 2 2 2 2 2 17 15" xfId="27886"/>
    <cellStyle name="Normal 2 2 2 2 2 2 2 2 2 2 2 2 17 16" xfId="27887"/>
    <cellStyle name="Normal 2 2 2 2 2 2 2 2 2 2 2 2 17 17" xfId="27888"/>
    <cellStyle name="Normal 2 2 2 2 2 2 2 2 2 2 2 2 17 18" xfId="27889"/>
    <cellStyle name="Normal 2 2 2 2 2 2 2 2 2 2 2 2 17 19" xfId="27890"/>
    <cellStyle name="Normal 2 2 2 2 2 2 2 2 2 2 2 2 17 2" xfId="27891"/>
    <cellStyle name="Normal 2 2 2 2 2 2 2 2 2 2 2 2 17 20" xfId="27892"/>
    <cellStyle name="Normal 2 2 2 2 2 2 2 2 2 2 2 2 17 21" xfId="27893"/>
    <cellStyle name="Normal 2 2 2 2 2 2 2 2 2 2 2 2 17 22" xfId="27894"/>
    <cellStyle name="Normal 2 2 2 2 2 2 2 2 2 2 2 2 17 3" xfId="27895"/>
    <cellStyle name="Normal 2 2 2 2 2 2 2 2 2 2 2 2 17 4" xfId="27896"/>
    <cellStyle name="Normal 2 2 2 2 2 2 2 2 2 2 2 2 17 5" xfId="27897"/>
    <cellStyle name="Normal 2 2 2 2 2 2 2 2 2 2 2 2 17 6" xfId="27898"/>
    <cellStyle name="Normal 2 2 2 2 2 2 2 2 2 2 2 2 17 7" xfId="27899"/>
    <cellStyle name="Normal 2 2 2 2 2 2 2 2 2 2 2 2 17 8" xfId="27900"/>
    <cellStyle name="Normal 2 2 2 2 2 2 2 2 2 2 2 2 17 9" xfId="27901"/>
    <cellStyle name="Normal 2 2 2 2 2 2 2 2 2 2 2 2 18" xfId="27902"/>
    <cellStyle name="Normal 2 2 2 2 2 2 2 2 2 2 2 2 18 10" xfId="27903"/>
    <cellStyle name="Normal 2 2 2 2 2 2 2 2 2 2 2 2 18 11" xfId="27904"/>
    <cellStyle name="Normal 2 2 2 2 2 2 2 2 2 2 2 2 18 12" xfId="27905"/>
    <cellStyle name="Normal 2 2 2 2 2 2 2 2 2 2 2 2 18 13" xfId="27906"/>
    <cellStyle name="Normal 2 2 2 2 2 2 2 2 2 2 2 2 18 14" xfId="27907"/>
    <cellStyle name="Normal 2 2 2 2 2 2 2 2 2 2 2 2 18 15" xfId="27908"/>
    <cellStyle name="Normal 2 2 2 2 2 2 2 2 2 2 2 2 18 16" xfId="27909"/>
    <cellStyle name="Normal 2 2 2 2 2 2 2 2 2 2 2 2 18 17" xfId="27910"/>
    <cellStyle name="Normal 2 2 2 2 2 2 2 2 2 2 2 2 18 18" xfId="27911"/>
    <cellStyle name="Normal 2 2 2 2 2 2 2 2 2 2 2 2 18 19" xfId="27912"/>
    <cellStyle name="Normal 2 2 2 2 2 2 2 2 2 2 2 2 18 2" xfId="27913"/>
    <cellStyle name="Normal 2 2 2 2 2 2 2 2 2 2 2 2 18 20" xfId="27914"/>
    <cellStyle name="Normal 2 2 2 2 2 2 2 2 2 2 2 2 18 21" xfId="27915"/>
    <cellStyle name="Normal 2 2 2 2 2 2 2 2 2 2 2 2 18 22" xfId="27916"/>
    <cellStyle name="Normal 2 2 2 2 2 2 2 2 2 2 2 2 18 3" xfId="27917"/>
    <cellStyle name="Normal 2 2 2 2 2 2 2 2 2 2 2 2 18 4" xfId="27918"/>
    <cellStyle name="Normal 2 2 2 2 2 2 2 2 2 2 2 2 18 5" xfId="27919"/>
    <cellStyle name="Normal 2 2 2 2 2 2 2 2 2 2 2 2 18 6" xfId="27920"/>
    <cellStyle name="Normal 2 2 2 2 2 2 2 2 2 2 2 2 18 7" xfId="27921"/>
    <cellStyle name="Normal 2 2 2 2 2 2 2 2 2 2 2 2 18 8" xfId="27922"/>
    <cellStyle name="Normal 2 2 2 2 2 2 2 2 2 2 2 2 18 9" xfId="27923"/>
    <cellStyle name="Normal 2 2 2 2 2 2 2 2 2 2 2 2 19" xfId="27924"/>
    <cellStyle name="Normal 2 2 2 2 2 2 2 2 2 2 2 2 19 10" xfId="27925"/>
    <cellStyle name="Normal 2 2 2 2 2 2 2 2 2 2 2 2 19 11" xfId="27926"/>
    <cellStyle name="Normal 2 2 2 2 2 2 2 2 2 2 2 2 19 12" xfId="27927"/>
    <cellStyle name="Normal 2 2 2 2 2 2 2 2 2 2 2 2 19 13" xfId="27928"/>
    <cellStyle name="Normal 2 2 2 2 2 2 2 2 2 2 2 2 19 14" xfId="27929"/>
    <cellStyle name="Normal 2 2 2 2 2 2 2 2 2 2 2 2 19 15" xfId="27930"/>
    <cellStyle name="Normal 2 2 2 2 2 2 2 2 2 2 2 2 19 16" xfId="27931"/>
    <cellStyle name="Normal 2 2 2 2 2 2 2 2 2 2 2 2 19 17" xfId="27932"/>
    <cellStyle name="Normal 2 2 2 2 2 2 2 2 2 2 2 2 19 18" xfId="27933"/>
    <cellStyle name="Normal 2 2 2 2 2 2 2 2 2 2 2 2 19 19" xfId="27934"/>
    <cellStyle name="Normal 2 2 2 2 2 2 2 2 2 2 2 2 19 2" xfId="27935"/>
    <cellStyle name="Normal 2 2 2 2 2 2 2 2 2 2 2 2 19 20" xfId="27936"/>
    <cellStyle name="Normal 2 2 2 2 2 2 2 2 2 2 2 2 19 21" xfId="27937"/>
    <cellStyle name="Normal 2 2 2 2 2 2 2 2 2 2 2 2 19 22" xfId="27938"/>
    <cellStyle name="Normal 2 2 2 2 2 2 2 2 2 2 2 2 19 3" xfId="27939"/>
    <cellStyle name="Normal 2 2 2 2 2 2 2 2 2 2 2 2 19 4" xfId="27940"/>
    <cellStyle name="Normal 2 2 2 2 2 2 2 2 2 2 2 2 19 5" xfId="27941"/>
    <cellStyle name="Normal 2 2 2 2 2 2 2 2 2 2 2 2 19 6" xfId="27942"/>
    <cellStyle name="Normal 2 2 2 2 2 2 2 2 2 2 2 2 19 7" xfId="27943"/>
    <cellStyle name="Normal 2 2 2 2 2 2 2 2 2 2 2 2 19 8" xfId="27944"/>
    <cellStyle name="Normal 2 2 2 2 2 2 2 2 2 2 2 2 19 9" xfId="27945"/>
    <cellStyle name="Normal 2 2 2 2 2 2 2 2 2 2 2 2 2" xfId="27946"/>
    <cellStyle name="Normal 2 2 2 2 2 2 2 2 2 2 2 2 2 10" xfId="27947"/>
    <cellStyle name="Normal 2 2 2 2 2 2 2 2 2 2 2 2 2 11" xfId="27948"/>
    <cellStyle name="Normal 2 2 2 2 2 2 2 2 2 2 2 2 2 12" xfId="27949"/>
    <cellStyle name="Normal 2 2 2 2 2 2 2 2 2 2 2 2 2 13" xfId="27950"/>
    <cellStyle name="Normal 2 2 2 2 2 2 2 2 2 2 2 2 2 14" xfId="27951"/>
    <cellStyle name="Normal 2 2 2 2 2 2 2 2 2 2 2 2 2 15" xfId="27952"/>
    <cellStyle name="Normal 2 2 2 2 2 2 2 2 2 2 2 2 2 16" xfId="27953"/>
    <cellStyle name="Normal 2 2 2 2 2 2 2 2 2 2 2 2 2 17" xfId="27954"/>
    <cellStyle name="Normal 2 2 2 2 2 2 2 2 2 2 2 2 2 18" xfId="27955"/>
    <cellStyle name="Normal 2 2 2 2 2 2 2 2 2 2 2 2 2 19" xfId="27956"/>
    <cellStyle name="Normal 2 2 2 2 2 2 2 2 2 2 2 2 2 2" xfId="27957"/>
    <cellStyle name="Normal 2 2 2 2 2 2 2 2 2 2 2 2 2 2 10" xfId="27958"/>
    <cellStyle name="Normal 2 2 2 2 2 2 2 2 2 2 2 2 2 2 11" xfId="27959"/>
    <cellStyle name="Normal 2 2 2 2 2 2 2 2 2 2 2 2 2 2 12" xfId="27960"/>
    <cellStyle name="Normal 2 2 2 2 2 2 2 2 2 2 2 2 2 2 13" xfId="27961"/>
    <cellStyle name="Normal 2 2 2 2 2 2 2 2 2 2 2 2 2 2 14" xfId="27962"/>
    <cellStyle name="Normal 2 2 2 2 2 2 2 2 2 2 2 2 2 2 15" xfId="27963"/>
    <cellStyle name="Normal 2 2 2 2 2 2 2 2 2 2 2 2 2 2 16" xfId="27964"/>
    <cellStyle name="Normal 2 2 2 2 2 2 2 2 2 2 2 2 2 2 17" xfId="27965"/>
    <cellStyle name="Normal 2 2 2 2 2 2 2 2 2 2 2 2 2 2 18" xfId="27966"/>
    <cellStyle name="Normal 2 2 2 2 2 2 2 2 2 2 2 2 2 2 19" xfId="27967"/>
    <cellStyle name="Normal 2 2 2 2 2 2 2 2 2 2 2 2 2 2 2" xfId="27968"/>
    <cellStyle name="Normal 2 2 2 2 2 2 2 2 2 2 2 2 2 2 2 2" xfId="27969"/>
    <cellStyle name="Normal 2 2 2 2 2 2 2 2 2 2 2 2 2 2 2 2 10" xfId="27970"/>
    <cellStyle name="Normal 2 2 2 2 2 2 2 2 2 2 2 2 2 2 2 2 11" xfId="27971"/>
    <cellStyle name="Normal 2 2 2 2 2 2 2 2 2 2 2 2 2 2 2 2 12" xfId="27972"/>
    <cellStyle name="Normal 2 2 2 2 2 2 2 2 2 2 2 2 2 2 2 2 13" xfId="27973"/>
    <cellStyle name="Normal 2 2 2 2 2 2 2 2 2 2 2 2 2 2 2 2 14" xfId="27974"/>
    <cellStyle name="Normal 2 2 2 2 2 2 2 2 2 2 2 2 2 2 2 2 15" xfId="27975"/>
    <cellStyle name="Normal 2 2 2 2 2 2 2 2 2 2 2 2 2 2 2 2 16" xfId="27976"/>
    <cellStyle name="Normal 2 2 2 2 2 2 2 2 2 2 2 2 2 2 2 2 17" xfId="27977"/>
    <cellStyle name="Normal 2 2 2 2 2 2 2 2 2 2 2 2 2 2 2 2 18" xfId="27978"/>
    <cellStyle name="Normal 2 2 2 2 2 2 2 2 2 2 2 2 2 2 2 2 19" xfId="27979"/>
    <cellStyle name="Normal 2 2 2 2 2 2 2 2 2 2 2 2 2 2 2 2 2" xfId="27980"/>
    <cellStyle name="Normal 2 2 2 2 2 2 2 2 2 2 2 2 2 2 2 2 2 2" xfId="27981"/>
    <cellStyle name="Normal 2 2 2 2 2 2 2 2 2 2 2 2 2 2 2 2 20" xfId="27982"/>
    <cellStyle name="Normal 2 2 2 2 2 2 2 2 2 2 2 2 2 2 2 2 21" xfId="27983"/>
    <cellStyle name="Normal 2 2 2 2 2 2 2 2 2 2 2 2 2 2 2 2 22" xfId="27984"/>
    <cellStyle name="Normal 2 2 2 2 2 2 2 2 2 2 2 2 2 2 2 2 23" xfId="27985"/>
    <cellStyle name="Normal 2 2 2 2 2 2 2 2 2 2 2 2 2 2 2 2 24" xfId="27986"/>
    <cellStyle name="Normal 2 2 2 2 2 2 2 2 2 2 2 2 2 2 2 2 3" xfId="27987"/>
    <cellStyle name="Normal 2 2 2 2 2 2 2 2 2 2 2 2 2 2 2 2 4" xfId="27988"/>
    <cellStyle name="Normal 2 2 2 2 2 2 2 2 2 2 2 2 2 2 2 2 5" xfId="27989"/>
    <cellStyle name="Normal 2 2 2 2 2 2 2 2 2 2 2 2 2 2 2 2 6" xfId="27990"/>
    <cellStyle name="Normal 2 2 2 2 2 2 2 2 2 2 2 2 2 2 2 2 7" xfId="27991"/>
    <cellStyle name="Normal 2 2 2 2 2 2 2 2 2 2 2 2 2 2 2 2 8" xfId="27992"/>
    <cellStyle name="Normal 2 2 2 2 2 2 2 2 2 2 2 2 2 2 2 2 9" xfId="27993"/>
    <cellStyle name="Normal 2 2 2 2 2 2 2 2 2 2 2 2 2 2 2 3" xfId="27994"/>
    <cellStyle name="Normal 2 2 2 2 2 2 2 2 2 2 2 2 2 2 2 3 10" xfId="27995"/>
    <cellStyle name="Normal 2 2 2 2 2 2 2 2 2 2 2 2 2 2 2 3 11" xfId="27996"/>
    <cellStyle name="Normal 2 2 2 2 2 2 2 2 2 2 2 2 2 2 2 3 12" xfId="27997"/>
    <cellStyle name="Normal 2 2 2 2 2 2 2 2 2 2 2 2 2 2 2 3 13" xfId="27998"/>
    <cellStyle name="Normal 2 2 2 2 2 2 2 2 2 2 2 2 2 2 2 3 14" xfId="27999"/>
    <cellStyle name="Normal 2 2 2 2 2 2 2 2 2 2 2 2 2 2 2 3 15" xfId="28000"/>
    <cellStyle name="Normal 2 2 2 2 2 2 2 2 2 2 2 2 2 2 2 3 16" xfId="28001"/>
    <cellStyle name="Normal 2 2 2 2 2 2 2 2 2 2 2 2 2 2 2 3 17" xfId="28002"/>
    <cellStyle name="Normal 2 2 2 2 2 2 2 2 2 2 2 2 2 2 2 3 18" xfId="28003"/>
    <cellStyle name="Normal 2 2 2 2 2 2 2 2 2 2 2 2 2 2 2 3 19" xfId="28004"/>
    <cellStyle name="Normal 2 2 2 2 2 2 2 2 2 2 2 2 2 2 2 3 2" xfId="28005"/>
    <cellStyle name="Normal 2 2 2 2 2 2 2 2 2 2 2 2 2 2 2 3 20" xfId="28006"/>
    <cellStyle name="Normal 2 2 2 2 2 2 2 2 2 2 2 2 2 2 2 3 21" xfId="28007"/>
    <cellStyle name="Normal 2 2 2 2 2 2 2 2 2 2 2 2 2 2 2 3 22" xfId="28008"/>
    <cellStyle name="Normal 2 2 2 2 2 2 2 2 2 2 2 2 2 2 2 3 3" xfId="28009"/>
    <cellStyle name="Normal 2 2 2 2 2 2 2 2 2 2 2 2 2 2 2 3 4" xfId="28010"/>
    <cellStyle name="Normal 2 2 2 2 2 2 2 2 2 2 2 2 2 2 2 3 5" xfId="28011"/>
    <cellStyle name="Normal 2 2 2 2 2 2 2 2 2 2 2 2 2 2 2 3 6" xfId="28012"/>
    <cellStyle name="Normal 2 2 2 2 2 2 2 2 2 2 2 2 2 2 2 3 7" xfId="28013"/>
    <cellStyle name="Normal 2 2 2 2 2 2 2 2 2 2 2 2 2 2 2 3 8" xfId="28014"/>
    <cellStyle name="Normal 2 2 2 2 2 2 2 2 2 2 2 2 2 2 2 3 9" xfId="28015"/>
    <cellStyle name="Normal 2 2 2 2 2 2 2 2 2 2 2 2 2 2 20" xfId="28016"/>
    <cellStyle name="Normal 2 2 2 2 2 2 2 2 2 2 2 2 2 2 21" xfId="28017"/>
    <cellStyle name="Normal 2 2 2 2 2 2 2 2 2 2 2 2 2 2 22" xfId="28018"/>
    <cellStyle name="Normal 2 2 2 2 2 2 2 2 2 2 2 2 2 2 23" xfId="28019"/>
    <cellStyle name="Normal 2 2 2 2 2 2 2 2 2 2 2 2 2 2 24" xfId="28020"/>
    <cellStyle name="Normal 2 2 2 2 2 2 2 2 2 2 2 2 2 2 25" xfId="28021"/>
    <cellStyle name="Normal 2 2 2 2 2 2 2 2 2 2 2 2 2 2 3" xfId="28022"/>
    <cellStyle name="Normal 2 2 2 2 2 2 2 2 2 2 2 2 2 2 3 2" xfId="28023"/>
    <cellStyle name="Normal 2 2 2 2 2 2 2 2 2 2 2 2 2 2 4" xfId="28024"/>
    <cellStyle name="Normal 2 2 2 2 2 2 2 2 2 2 2 2 2 2 5" xfId="28025"/>
    <cellStyle name="Normal 2 2 2 2 2 2 2 2 2 2 2 2 2 2 6" xfId="28026"/>
    <cellStyle name="Normal 2 2 2 2 2 2 2 2 2 2 2 2 2 2 7" xfId="28027"/>
    <cellStyle name="Normal 2 2 2 2 2 2 2 2 2 2 2 2 2 2 8" xfId="28028"/>
    <cellStyle name="Normal 2 2 2 2 2 2 2 2 2 2 2 2 2 2 9" xfId="28029"/>
    <cellStyle name="Normal 2 2 2 2 2 2 2 2 2 2 2 2 2 20" xfId="28030"/>
    <cellStyle name="Normal 2 2 2 2 2 2 2 2 2 2 2 2 2 21" xfId="28031"/>
    <cellStyle name="Normal 2 2 2 2 2 2 2 2 2 2 2 2 2 22" xfId="28032"/>
    <cellStyle name="Normal 2 2 2 2 2 2 2 2 2 2 2 2 2 23" xfId="28033"/>
    <cellStyle name="Normal 2 2 2 2 2 2 2 2 2 2 2 2 2 24" xfId="28034"/>
    <cellStyle name="Normal 2 2 2 2 2 2 2 2 2 2 2 2 2 25" xfId="28035"/>
    <cellStyle name="Normal 2 2 2 2 2 2 2 2 2 2 2 2 2 26" xfId="28036"/>
    <cellStyle name="Normal 2 2 2 2 2 2 2 2 2 2 2 2 2 27" xfId="28037"/>
    <cellStyle name="Normal 2 2 2 2 2 2 2 2 2 2 2 2 2 28" xfId="28038"/>
    <cellStyle name="Normal 2 2 2 2 2 2 2 2 2 2 2 2 2 29" xfId="28039"/>
    <cellStyle name="Normal 2 2 2 2 2 2 2 2 2 2 2 2 2 3" xfId="28040"/>
    <cellStyle name="Normal 2 2 2 2 2 2 2 2 2 2 2 2 2 30" xfId="28041"/>
    <cellStyle name="Normal 2 2 2 2 2 2 2 2 2 2 2 2 2 31" xfId="28042"/>
    <cellStyle name="Normal 2 2 2 2 2 2 2 2 2 2 2 2 2 32" xfId="28043"/>
    <cellStyle name="Normal 2 2 2 2 2 2 2 2 2 2 2 2 2 33" xfId="28044"/>
    <cellStyle name="Normal 2 2 2 2 2 2 2 2 2 2 2 2 2 34" xfId="28045"/>
    <cellStyle name="Normal 2 2 2 2 2 2 2 2 2 2 2 2 2 35" xfId="28046"/>
    <cellStyle name="Normal 2 2 2 2 2 2 2 2 2 2 2 2 2 36" xfId="28047"/>
    <cellStyle name="Normal 2 2 2 2 2 2 2 2 2 2 2 2 2 37" xfId="28048"/>
    <cellStyle name="Normal 2 2 2 2 2 2 2 2 2 2 2 2 2 38" xfId="28049"/>
    <cellStyle name="Normal 2 2 2 2 2 2 2 2 2 2 2 2 2 39" xfId="28050"/>
    <cellStyle name="Normal 2 2 2 2 2 2 2 2 2 2 2 2 2 4" xfId="28051"/>
    <cellStyle name="Normal 2 2 2 2 2 2 2 2 2 2 2 2 2 40" xfId="28052"/>
    <cellStyle name="Normal 2 2 2 2 2 2 2 2 2 2 2 2 2 41" xfId="28053"/>
    <cellStyle name="Normal 2 2 2 2 2 2 2 2 2 2 2 2 2 42" xfId="28054"/>
    <cellStyle name="Normal 2 2 2 2 2 2 2 2 2 2 2 2 2 42 10" xfId="28055"/>
    <cellStyle name="Normal 2 2 2 2 2 2 2 2 2 2 2 2 2 42 11" xfId="28056"/>
    <cellStyle name="Normal 2 2 2 2 2 2 2 2 2 2 2 2 2 42 12" xfId="28057"/>
    <cellStyle name="Normal 2 2 2 2 2 2 2 2 2 2 2 2 2 42 13" xfId="28058"/>
    <cellStyle name="Normal 2 2 2 2 2 2 2 2 2 2 2 2 2 42 14" xfId="28059"/>
    <cellStyle name="Normal 2 2 2 2 2 2 2 2 2 2 2 2 2 42 15" xfId="28060"/>
    <cellStyle name="Normal 2 2 2 2 2 2 2 2 2 2 2 2 2 42 16" xfId="28061"/>
    <cellStyle name="Normal 2 2 2 2 2 2 2 2 2 2 2 2 2 42 17" xfId="28062"/>
    <cellStyle name="Normal 2 2 2 2 2 2 2 2 2 2 2 2 2 42 18" xfId="28063"/>
    <cellStyle name="Normal 2 2 2 2 2 2 2 2 2 2 2 2 2 42 19" xfId="28064"/>
    <cellStyle name="Normal 2 2 2 2 2 2 2 2 2 2 2 2 2 42 2" xfId="28065"/>
    <cellStyle name="Normal 2 2 2 2 2 2 2 2 2 2 2 2 2 42 2 2" xfId="28066"/>
    <cellStyle name="Normal 2 2 2 2 2 2 2 2 2 2 2 2 2 42 20" xfId="28067"/>
    <cellStyle name="Normal 2 2 2 2 2 2 2 2 2 2 2 2 2 42 21" xfId="28068"/>
    <cellStyle name="Normal 2 2 2 2 2 2 2 2 2 2 2 2 2 42 22" xfId="28069"/>
    <cellStyle name="Normal 2 2 2 2 2 2 2 2 2 2 2 2 2 42 23" xfId="28070"/>
    <cellStyle name="Normal 2 2 2 2 2 2 2 2 2 2 2 2 2 42 24" xfId="28071"/>
    <cellStyle name="Normal 2 2 2 2 2 2 2 2 2 2 2 2 2 42 3" xfId="28072"/>
    <cellStyle name="Normal 2 2 2 2 2 2 2 2 2 2 2 2 2 42 4" xfId="28073"/>
    <cellStyle name="Normal 2 2 2 2 2 2 2 2 2 2 2 2 2 42 5" xfId="28074"/>
    <cellStyle name="Normal 2 2 2 2 2 2 2 2 2 2 2 2 2 42 6" xfId="28075"/>
    <cellStyle name="Normal 2 2 2 2 2 2 2 2 2 2 2 2 2 42 7" xfId="28076"/>
    <cellStyle name="Normal 2 2 2 2 2 2 2 2 2 2 2 2 2 42 8" xfId="28077"/>
    <cellStyle name="Normal 2 2 2 2 2 2 2 2 2 2 2 2 2 42 9" xfId="28078"/>
    <cellStyle name="Normal 2 2 2 2 2 2 2 2 2 2 2 2 2 43" xfId="28079"/>
    <cellStyle name="Normal 2 2 2 2 2 2 2 2 2 2 2 2 2 43 10" xfId="28080"/>
    <cellStyle name="Normal 2 2 2 2 2 2 2 2 2 2 2 2 2 43 11" xfId="28081"/>
    <cellStyle name="Normal 2 2 2 2 2 2 2 2 2 2 2 2 2 43 12" xfId="28082"/>
    <cellStyle name="Normal 2 2 2 2 2 2 2 2 2 2 2 2 2 43 13" xfId="28083"/>
    <cellStyle name="Normal 2 2 2 2 2 2 2 2 2 2 2 2 2 43 14" xfId="28084"/>
    <cellStyle name="Normal 2 2 2 2 2 2 2 2 2 2 2 2 2 43 15" xfId="28085"/>
    <cellStyle name="Normal 2 2 2 2 2 2 2 2 2 2 2 2 2 43 16" xfId="28086"/>
    <cellStyle name="Normal 2 2 2 2 2 2 2 2 2 2 2 2 2 43 17" xfId="28087"/>
    <cellStyle name="Normal 2 2 2 2 2 2 2 2 2 2 2 2 2 43 18" xfId="28088"/>
    <cellStyle name="Normal 2 2 2 2 2 2 2 2 2 2 2 2 2 43 19" xfId="28089"/>
    <cellStyle name="Normal 2 2 2 2 2 2 2 2 2 2 2 2 2 43 2" xfId="28090"/>
    <cellStyle name="Normal 2 2 2 2 2 2 2 2 2 2 2 2 2 43 20" xfId="28091"/>
    <cellStyle name="Normal 2 2 2 2 2 2 2 2 2 2 2 2 2 43 21" xfId="28092"/>
    <cellStyle name="Normal 2 2 2 2 2 2 2 2 2 2 2 2 2 43 22" xfId="28093"/>
    <cellStyle name="Normal 2 2 2 2 2 2 2 2 2 2 2 2 2 43 3" xfId="28094"/>
    <cellStyle name="Normal 2 2 2 2 2 2 2 2 2 2 2 2 2 43 4" xfId="28095"/>
    <cellStyle name="Normal 2 2 2 2 2 2 2 2 2 2 2 2 2 43 5" xfId="28096"/>
    <cellStyle name="Normal 2 2 2 2 2 2 2 2 2 2 2 2 2 43 6" xfId="28097"/>
    <cellStyle name="Normal 2 2 2 2 2 2 2 2 2 2 2 2 2 43 7" xfId="28098"/>
    <cellStyle name="Normal 2 2 2 2 2 2 2 2 2 2 2 2 2 43 8" xfId="28099"/>
    <cellStyle name="Normal 2 2 2 2 2 2 2 2 2 2 2 2 2 43 9" xfId="28100"/>
    <cellStyle name="Normal 2 2 2 2 2 2 2 2 2 2 2 2 2 5" xfId="28101"/>
    <cellStyle name="Normal 2 2 2 2 2 2 2 2 2 2 2 2 2 6" xfId="28102"/>
    <cellStyle name="Normal 2 2 2 2 2 2 2 2 2 2 2 2 2 7" xfId="28103"/>
    <cellStyle name="Normal 2 2 2 2 2 2 2 2 2 2 2 2 2 8" xfId="28104"/>
    <cellStyle name="Normal 2 2 2 2 2 2 2 2 2 2 2 2 2 9" xfId="28105"/>
    <cellStyle name="Normal 2 2 2 2 2 2 2 2 2 2 2 2 20" xfId="28106"/>
    <cellStyle name="Normal 2 2 2 2 2 2 2 2 2 2 2 2 20 10" xfId="28107"/>
    <cellStyle name="Normal 2 2 2 2 2 2 2 2 2 2 2 2 20 11" xfId="28108"/>
    <cellStyle name="Normal 2 2 2 2 2 2 2 2 2 2 2 2 20 12" xfId="28109"/>
    <cellStyle name="Normal 2 2 2 2 2 2 2 2 2 2 2 2 20 13" xfId="28110"/>
    <cellStyle name="Normal 2 2 2 2 2 2 2 2 2 2 2 2 20 14" xfId="28111"/>
    <cellStyle name="Normal 2 2 2 2 2 2 2 2 2 2 2 2 20 15" xfId="28112"/>
    <cellStyle name="Normal 2 2 2 2 2 2 2 2 2 2 2 2 20 16" xfId="28113"/>
    <cellStyle name="Normal 2 2 2 2 2 2 2 2 2 2 2 2 20 17" xfId="28114"/>
    <cellStyle name="Normal 2 2 2 2 2 2 2 2 2 2 2 2 20 18" xfId="28115"/>
    <cellStyle name="Normal 2 2 2 2 2 2 2 2 2 2 2 2 20 19" xfId="28116"/>
    <cellStyle name="Normal 2 2 2 2 2 2 2 2 2 2 2 2 20 2" xfId="28117"/>
    <cellStyle name="Normal 2 2 2 2 2 2 2 2 2 2 2 2 20 20" xfId="28118"/>
    <cellStyle name="Normal 2 2 2 2 2 2 2 2 2 2 2 2 20 21" xfId="28119"/>
    <cellStyle name="Normal 2 2 2 2 2 2 2 2 2 2 2 2 20 22" xfId="28120"/>
    <cellStyle name="Normal 2 2 2 2 2 2 2 2 2 2 2 2 20 3" xfId="28121"/>
    <cellStyle name="Normal 2 2 2 2 2 2 2 2 2 2 2 2 20 4" xfId="28122"/>
    <cellStyle name="Normal 2 2 2 2 2 2 2 2 2 2 2 2 20 5" xfId="28123"/>
    <cellStyle name="Normal 2 2 2 2 2 2 2 2 2 2 2 2 20 6" xfId="28124"/>
    <cellStyle name="Normal 2 2 2 2 2 2 2 2 2 2 2 2 20 7" xfId="28125"/>
    <cellStyle name="Normal 2 2 2 2 2 2 2 2 2 2 2 2 20 8" xfId="28126"/>
    <cellStyle name="Normal 2 2 2 2 2 2 2 2 2 2 2 2 20 9" xfId="28127"/>
    <cellStyle name="Normal 2 2 2 2 2 2 2 2 2 2 2 2 21" xfId="28128"/>
    <cellStyle name="Normal 2 2 2 2 2 2 2 2 2 2 2 2 21 10" xfId="28129"/>
    <cellStyle name="Normal 2 2 2 2 2 2 2 2 2 2 2 2 21 11" xfId="28130"/>
    <cellStyle name="Normal 2 2 2 2 2 2 2 2 2 2 2 2 21 12" xfId="28131"/>
    <cellStyle name="Normal 2 2 2 2 2 2 2 2 2 2 2 2 21 13" xfId="28132"/>
    <cellStyle name="Normal 2 2 2 2 2 2 2 2 2 2 2 2 21 14" xfId="28133"/>
    <cellStyle name="Normal 2 2 2 2 2 2 2 2 2 2 2 2 21 15" xfId="28134"/>
    <cellStyle name="Normal 2 2 2 2 2 2 2 2 2 2 2 2 21 16" xfId="28135"/>
    <cellStyle name="Normal 2 2 2 2 2 2 2 2 2 2 2 2 21 17" xfId="28136"/>
    <cellStyle name="Normal 2 2 2 2 2 2 2 2 2 2 2 2 21 18" xfId="28137"/>
    <cellStyle name="Normal 2 2 2 2 2 2 2 2 2 2 2 2 21 19" xfId="28138"/>
    <cellStyle name="Normal 2 2 2 2 2 2 2 2 2 2 2 2 21 2" xfId="28139"/>
    <cellStyle name="Normal 2 2 2 2 2 2 2 2 2 2 2 2 21 20" xfId="28140"/>
    <cellStyle name="Normal 2 2 2 2 2 2 2 2 2 2 2 2 21 21" xfId="28141"/>
    <cellStyle name="Normal 2 2 2 2 2 2 2 2 2 2 2 2 21 22" xfId="28142"/>
    <cellStyle name="Normal 2 2 2 2 2 2 2 2 2 2 2 2 21 3" xfId="28143"/>
    <cellStyle name="Normal 2 2 2 2 2 2 2 2 2 2 2 2 21 4" xfId="28144"/>
    <cellStyle name="Normal 2 2 2 2 2 2 2 2 2 2 2 2 21 5" xfId="28145"/>
    <cellStyle name="Normal 2 2 2 2 2 2 2 2 2 2 2 2 21 6" xfId="28146"/>
    <cellStyle name="Normal 2 2 2 2 2 2 2 2 2 2 2 2 21 7" xfId="28147"/>
    <cellStyle name="Normal 2 2 2 2 2 2 2 2 2 2 2 2 21 8" xfId="28148"/>
    <cellStyle name="Normal 2 2 2 2 2 2 2 2 2 2 2 2 21 9" xfId="28149"/>
    <cellStyle name="Normal 2 2 2 2 2 2 2 2 2 2 2 2 22" xfId="28150"/>
    <cellStyle name="Normal 2 2 2 2 2 2 2 2 2 2 2 2 22 10" xfId="28151"/>
    <cellStyle name="Normal 2 2 2 2 2 2 2 2 2 2 2 2 22 11" xfId="28152"/>
    <cellStyle name="Normal 2 2 2 2 2 2 2 2 2 2 2 2 22 12" xfId="28153"/>
    <cellStyle name="Normal 2 2 2 2 2 2 2 2 2 2 2 2 22 13" xfId="28154"/>
    <cellStyle name="Normal 2 2 2 2 2 2 2 2 2 2 2 2 22 14" xfId="28155"/>
    <cellStyle name="Normal 2 2 2 2 2 2 2 2 2 2 2 2 22 15" xfId="28156"/>
    <cellStyle name="Normal 2 2 2 2 2 2 2 2 2 2 2 2 22 16" xfId="28157"/>
    <cellStyle name="Normal 2 2 2 2 2 2 2 2 2 2 2 2 22 17" xfId="28158"/>
    <cellStyle name="Normal 2 2 2 2 2 2 2 2 2 2 2 2 22 18" xfId="28159"/>
    <cellStyle name="Normal 2 2 2 2 2 2 2 2 2 2 2 2 22 19" xfId="28160"/>
    <cellStyle name="Normal 2 2 2 2 2 2 2 2 2 2 2 2 22 2" xfId="28161"/>
    <cellStyle name="Normal 2 2 2 2 2 2 2 2 2 2 2 2 22 20" xfId="28162"/>
    <cellStyle name="Normal 2 2 2 2 2 2 2 2 2 2 2 2 22 21" xfId="28163"/>
    <cellStyle name="Normal 2 2 2 2 2 2 2 2 2 2 2 2 22 22" xfId="28164"/>
    <cellStyle name="Normal 2 2 2 2 2 2 2 2 2 2 2 2 22 3" xfId="28165"/>
    <cellStyle name="Normal 2 2 2 2 2 2 2 2 2 2 2 2 22 4" xfId="28166"/>
    <cellStyle name="Normal 2 2 2 2 2 2 2 2 2 2 2 2 22 5" xfId="28167"/>
    <cellStyle name="Normal 2 2 2 2 2 2 2 2 2 2 2 2 22 6" xfId="28168"/>
    <cellStyle name="Normal 2 2 2 2 2 2 2 2 2 2 2 2 22 7" xfId="28169"/>
    <cellStyle name="Normal 2 2 2 2 2 2 2 2 2 2 2 2 22 8" xfId="28170"/>
    <cellStyle name="Normal 2 2 2 2 2 2 2 2 2 2 2 2 22 9" xfId="28171"/>
    <cellStyle name="Normal 2 2 2 2 2 2 2 2 2 2 2 2 23" xfId="28172"/>
    <cellStyle name="Normal 2 2 2 2 2 2 2 2 2 2 2 2 23 10" xfId="28173"/>
    <cellStyle name="Normal 2 2 2 2 2 2 2 2 2 2 2 2 23 11" xfId="28174"/>
    <cellStyle name="Normal 2 2 2 2 2 2 2 2 2 2 2 2 23 12" xfId="28175"/>
    <cellStyle name="Normal 2 2 2 2 2 2 2 2 2 2 2 2 23 13" xfId="28176"/>
    <cellStyle name="Normal 2 2 2 2 2 2 2 2 2 2 2 2 23 14" xfId="28177"/>
    <cellStyle name="Normal 2 2 2 2 2 2 2 2 2 2 2 2 23 15" xfId="28178"/>
    <cellStyle name="Normal 2 2 2 2 2 2 2 2 2 2 2 2 23 16" xfId="28179"/>
    <cellStyle name="Normal 2 2 2 2 2 2 2 2 2 2 2 2 23 17" xfId="28180"/>
    <cellStyle name="Normal 2 2 2 2 2 2 2 2 2 2 2 2 23 18" xfId="28181"/>
    <cellStyle name="Normal 2 2 2 2 2 2 2 2 2 2 2 2 23 19" xfId="28182"/>
    <cellStyle name="Normal 2 2 2 2 2 2 2 2 2 2 2 2 23 2" xfId="28183"/>
    <cellStyle name="Normal 2 2 2 2 2 2 2 2 2 2 2 2 23 20" xfId="28184"/>
    <cellStyle name="Normal 2 2 2 2 2 2 2 2 2 2 2 2 23 21" xfId="28185"/>
    <cellStyle name="Normal 2 2 2 2 2 2 2 2 2 2 2 2 23 22" xfId="28186"/>
    <cellStyle name="Normal 2 2 2 2 2 2 2 2 2 2 2 2 23 3" xfId="28187"/>
    <cellStyle name="Normal 2 2 2 2 2 2 2 2 2 2 2 2 23 4" xfId="28188"/>
    <cellStyle name="Normal 2 2 2 2 2 2 2 2 2 2 2 2 23 5" xfId="28189"/>
    <cellStyle name="Normal 2 2 2 2 2 2 2 2 2 2 2 2 23 6" xfId="28190"/>
    <cellStyle name="Normal 2 2 2 2 2 2 2 2 2 2 2 2 23 7" xfId="28191"/>
    <cellStyle name="Normal 2 2 2 2 2 2 2 2 2 2 2 2 23 8" xfId="28192"/>
    <cellStyle name="Normal 2 2 2 2 2 2 2 2 2 2 2 2 23 9" xfId="28193"/>
    <cellStyle name="Normal 2 2 2 2 2 2 2 2 2 2 2 2 24" xfId="28194"/>
    <cellStyle name="Normal 2 2 2 2 2 2 2 2 2 2 2 2 24 10" xfId="28195"/>
    <cellStyle name="Normal 2 2 2 2 2 2 2 2 2 2 2 2 24 11" xfId="28196"/>
    <cellStyle name="Normal 2 2 2 2 2 2 2 2 2 2 2 2 24 12" xfId="28197"/>
    <cellStyle name="Normal 2 2 2 2 2 2 2 2 2 2 2 2 24 13" xfId="28198"/>
    <cellStyle name="Normal 2 2 2 2 2 2 2 2 2 2 2 2 24 14" xfId="28199"/>
    <cellStyle name="Normal 2 2 2 2 2 2 2 2 2 2 2 2 24 15" xfId="28200"/>
    <cellStyle name="Normal 2 2 2 2 2 2 2 2 2 2 2 2 24 16" xfId="28201"/>
    <cellStyle name="Normal 2 2 2 2 2 2 2 2 2 2 2 2 24 17" xfId="28202"/>
    <cellStyle name="Normal 2 2 2 2 2 2 2 2 2 2 2 2 24 18" xfId="28203"/>
    <cellStyle name="Normal 2 2 2 2 2 2 2 2 2 2 2 2 24 19" xfId="28204"/>
    <cellStyle name="Normal 2 2 2 2 2 2 2 2 2 2 2 2 24 2" xfId="28205"/>
    <cellStyle name="Normal 2 2 2 2 2 2 2 2 2 2 2 2 24 20" xfId="28206"/>
    <cellStyle name="Normal 2 2 2 2 2 2 2 2 2 2 2 2 24 21" xfId="28207"/>
    <cellStyle name="Normal 2 2 2 2 2 2 2 2 2 2 2 2 24 22" xfId="28208"/>
    <cellStyle name="Normal 2 2 2 2 2 2 2 2 2 2 2 2 24 3" xfId="28209"/>
    <cellStyle name="Normal 2 2 2 2 2 2 2 2 2 2 2 2 24 4" xfId="28210"/>
    <cellStyle name="Normal 2 2 2 2 2 2 2 2 2 2 2 2 24 5" xfId="28211"/>
    <cellStyle name="Normal 2 2 2 2 2 2 2 2 2 2 2 2 24 6" xfId="28212"/>
    <cellStyle name="Normal 2 2 2 2 2 2 2 2 2 2 2 2 24 7" xfId="28213"/>
    <cellStyle name="Normal 2 2 2 2 2 2 2 2 2 2 2 2 24 8" xfId="28214"/>
    <cellStyle name="Normal 2 2 2 2 2 2 2 2 2 2 2 2 24 9" xfId="28215"/>
    <cellStyle name="Normal 2 2 2 2 2 2 2 2 2 2 2 2 25" xfId="28216"/>
    <cellStyle name="Normal 2 2 2 2 2 2 2 2 2 2 2 2 25 10" xfId="28217"/>
    <cellStyle name="Normal 2 2 2 2 2 2 2 2 2 2 2 2 25 11" xfId="28218"/>
    <cellStyle name="Normal 2 2 2 2 2 2 2 2 2 2 2 2 25 12" xfId="28219"/>
    <cellStyle name="Normal 2 2 2 2 2 2 2 2 2 2 2 2 25 13" xfId="28220"/>
    <cellStyle name="Normal 2 2 2 2 2 2 2 2 2 2 2 2 25 14" xfId="28221"/>
    <cellStyle name="Normal 2 2 2 2 2 2 2 2 2 2 2 2 25 15" xfId="28222"/>
    <cellStyle name="Normal 2 2 2 2 2 2 2 2 2 2 2 2 25 16" xfId="28223"/>
    <cellStyle name="Normal 2 2 2 2 2 2 2 2 2 2 2 2 25 17" xfId="28224"/>
    <cellStyle name="Normal 2 2 2 2 2 2 2 2 2 2 2 2 25 18" xfId="28225"/>
    <cellStyle name="Normal 2 2 2 2 2 2 2 2 2 2 2 2 25 19" xfId="28226"/>
    <cellStyle name="Normal 2 2 2 2 2 2 2 2 2 2 2 2 25 2" xfId="28227"/>
    <cellStyle name="Normal 2 2 2 2 2 2 2 2 2 2 2 2 25 20" xfId="28228"/>
    <cellStyle name="Normal 2 2 2 2 2 2 2 2 2 2 2 2 25 21" xfId="28229"/>
    <cellStyle name="Normal 2 2 2 2 2 2 2 2 2 2 2 2 25 22" xfId="28230"/>
    <cellStyle name="Normal 2 2 2 2 2 2 2 2 2 2 2 2 25 3" xfId="28231"/>
    <cellStyle name="Normal 2 2 2 2 2 2 2 2 2 2 2 2 25 4" xfId="28232"/>
    <cellStyle name="Normal 2 2 2 2 2 2 2 2 2 2 2 2 25 5" xfId="28233"/>
    <cellStyle name="Normal 2 2 2 2 2 2 2 2 2 2 2 2 25 6" xfId="28234"/>
    <cellStyle name="Normal 2 2 2 2 2 2 2 2 2 2 2 2 25 7" xfId="28235"/>
    <cellStyle name="Normal 2 2 2 2 2 2 2 2 2 2 2 2 25 8" xfId="28236"/>
    <cellStyle name="Normal 2 2 2 2 2 2 2 2 2 2 2 2 25 9" xfId="28237"/>
    <cellStyle name="Normal 2 2 2 2 2 2 2 2 2 2 2 2 26" xfId="28238"/>
    <cellStyle name="Normal 2 2 2 2 2 2 2 2 2 2 2 2 26 10" xfId="28239"/>
    <cellStyle name="Normal 2 2 2 2 2 2 2 2 2 2 2 2 26 11" xfId="28240"/>
    <cellStyle name="Normal 2 2 2 2 2 2 2 2 2 2 2 2 26 12" xfId="28241"/>
    <cellStyle name="Normal 2 2 2 2 2 2 2 2 2 2 2 2 26 13" xfId="28242"/>
    <cellStyle name="Normal 2 2 2 2 2 2 2 2 2 2 2 2 26 14" xfId="28243"/>
    <cellStyle name="Normal 2 2 2 2 2 2 2 2 2 2 2 2 26 15" xfId="28244"/>
    <cellStyle name="Normal 2 2 2 2 2 2 2 2 2 2 2 2 26 16" xfId="28245"/>
    <cellStyle name="Normal 2 2 2 2 2 2 2 2 2 2 2 2 26 17" xfId="28246"/>
    <cellStyle name="Normal 2 2 2 2 2 2 2 2 2 2 2 2 26 18" xfId="28247"/>
    <cellStyle name="Normal 2 2 2 2 2 2 2 2 2 2 2 2 26 19" xfId="28248"/>
    <cellStyle name="Normal 2 2 2 2 2 2 2 2 2 2 2 2 26 2" xfId="28249"/>
    <cellStyle name="Normal 2 2 2 2 2 2 2 2 2 2 2 2 26 20" xfId="28250"/>
    <cellStyle name="Normal 2 2 2 2 2 2 2 2 2 2 2 2 26 21" xfId="28251"/>
    <cellStyle name="Normal 2 2 2 2 2 2 2 2 2 2 2 2 26 22" xfId="28252"/>
    <cellStyle name="Normal 2 2 2 2 2 2 2 2 2 2 2 2 26 3" xfId="28253"/>
    <cellStyle name="Normal 2 2 2 2 2 2 2 2 2 2 2 2 26 4" xfId="28254"/>
    <cellStyle name="Normal 2 2 2 2 2 2 2 2 2 2 2 2 26 5" xfId="28255"/>
    <cellStyle name="Normal 2 2 2 2 2 2 2 2 2 2 2 2 26 6" xfId="28256"/>
    <cellStyle name="Normal 2 2 2 2 2 2 2 2 2 2 2 2 26 7" xfId="28257"/>
    <cellStyle name="Normal 2 2 2 2 2 2 2 2 2 2 2 2 26 8" xfId="28258"/>
    <cellStyle name="Normal 2 2 2 2 2 2 2 2 2 2 2 2 26 9" xfId="28259"/>
    <cellStyle name="Normal 2 2 2 2 2 2 2 2 2 2 2 2 27" xfId="28260"/>
    <cellStyle name="Normal 2 2 2 2 2 2 2 2 2 2 2 2 27 10" xfId="28261"/>
    <cellStyle name="Normal 2 2 2 2 2 2 2 2 2 2 2 2 27 11" xfId="28262"/>
    <cellStyle name="Normal 2 2 2 2 2 2 2 2 2 2 2 2 27 12" xfId="28263"/>
    <cellStyle name="Normal 2 2 2 2 2 2 2 2 2 2 2 2 27 13" xfId="28264"/>
    <cellStyle name="Normal 2 2 2 2 2 2 2 2 2 2 2 2 27 14" xfId="28265"/>
    <cellStyle name="Normal 2 2 2 2 2 2 2 2 2 2 2 2 27 15" xfId="28266"/>
    <cellStyle name="Normal 2 2 2 2 2 2 2 2 2 2 2 2 27 16" xfId="28267"/>
    <cellStyle name="Normal 2 2 2 2 2 2 2 2 2 2 2 2 27 17" xfId="28268"/>
    <cellStyle name="Normal 2 2 2 2 2 2 2 2 2 2 2 2 27 18" xfId="28269"/>
    <cellStyle name="Normal 2 2 2 2 2 2 2 2 2 2 2 2 27 19" xfId="28270"/>
    <cellStyle name="Normal 2 2 2 2 2 2 2 2 2 2 2 2 27 2" xfId="28271"/>
    <cellStyle name="Normal 2 2 2 2 2 2 2 2 2 2 2 2 27 20" xfId="28272"/>
    <cellStyle name="Normal 2 2 2 2 2 2 2 2 2 2 2 2 27 21" xfId="28273"/>
    <cellStyle name="Normal 2 2 2 2 2 2 2 2 2 2 2 2 27 22" xfId="28274"/>
    <cellStyle name="Normal 2 2 2 2 2 2 2 2 2 2 2 2 27 3" xfId="28275"/>
    <cellStyle name="Normal 2 2 2 2 2 2 2 2 2 2 2 2 27 4" xfId="28276"/>
    <cellStyle name="Normal 2 2 2 2 2 2 2 2 2 2 2 2 27 5" xfId="28277"/>
    <cellStyle name="Normal 2 2 2 2 2 2 2 2 2 2 2 2 27 6" xfId="28278"/>
    <cellStyle name="Normal 2 2 2 2 2 2 2 2 2 2 2 2 27 7" xfId="28279"/>
    <cellStyle name="Normal 2 2 2 2 2 2 2 2 2 2 2 2 27 8" xfId="28280"/>
    <cellStyle name="Normal 2 2 2 2 2 2 2 2 2 2 2 2 27 9" xfId="28281"/>
    <cellStyle name="Normal 2 2 2 2 2 2 2 2 2 2 2 2 28" xfId="28282"/>
    <cellStyle name="Normal 2 2 2 2 2 2 2 2 2 2 2 2 28 10" xfId="28283"/>
    <cellStyle name="Normal 2 2 2 2 2 2 2 2 2 2 2 2 28 11" xfId="28284"/>
    <cellStyle name="Normal 2 2 2 2 2 2 2 2 2 2 2 2 28 12" xfId="28285"/>
    <cellStyle name="Normal 2 2 2 2 2 2 2 2 2 2 2 2 28 13" xfId="28286"/>
    <cellStyle name="Normal 2 2 2 2 2 2 2 2 2 2 2 2 28 14" xfId="28287"/>
    <cellStyle name="Normal 2 2 2 2 2 2 2 2 2 2 2 2 28 15" xfId="28288"/>
    <cellStyle name="Normal 2 2 2 2 2 2 2 2 2 2 2 2 28 16" xfId="28289"/>
    <cellStyle name="Normal 2 2 2 2 2 2 2 2 2 2 2 2 28 17" xfId="28290"/>
    <cellStyle name="Normal 2 2 2 2 2 2 2 2 2 2 2 2 28 18" xfId="28291"/>
    <cellStyle name="Normal 2 2 2 2 2 2 2 2 2 2 2 2 28 19" xfId="28292"/>
    <cellStyle name="Normal 2 2 2 2 2 2 2 2 2 2 2 2 28 2" xfId="28293"/>
    <cellStyle name="Normal 2 2 2 2 2 2 2 2 2 2 2 2 28 20" xfId="28294"/>
    <cellStyle name="Normal 2 2 2 2 2 2 2 2 2 2 2 2 28 21" xfId="28295"/>
    <cellStyle name="Normal 2 2 2 2 2 2 2 2 2 2 2 2 28 22" xfId="28296"/>
    <cellStyle name="Normal 2 2 2 2 2 2 2 2 2 2 2 2 28 3" xfId="28297"/>
    <cellStyle name="Normal 2 2 2 2 2 2 2 2 2 2 2 2 28 4" xfId="28298"/>
    <cellStyle name="Normal 2 2 2 2 2 2 2 2 2 2 2 2 28 5" xfId="28299"/>
    <cellStyle name="Normal 2 2 2 2 2 2 2 2 2 2 2 2 28 6" xfId="28300"/>
    <cellStyle name="Normal 2 2 2 2 2 2 2 2 2 2 2 2 28 7" xfId="28301"/>
    <cellStyle name="Normal 2 2 2 2 2 2 2 2 2 2 2 2 28 8" xfId="28302"/>
    <cellStyle name="Normal 2 2 2 2 2 2 2 2 2 2 2 2 28 9" xfId="28303"/>
    <cellStyle name="Normal 2 2 2 2 2 2 2 2 2 2 2 2 29" xfId="28304"/>
    <cellStyle name="Normal 2 2 2 2 2 2 2 2 2 2 2 2 29 10" xfId="28305"/>
    <cellStyle name="Normal 2 2 2 2 2 2 2 2 2 2 2 2 29 11" xfId="28306"/>
    <cellStyle name="Normal 2 2 2 2 2 2 2 2 2 2 2 2 29 12" xfId="28307"/>
    <cellStyle name="Normal 2 2 2 2 2 2 2 2 2 2 2 2 29 13" xfId="28308"/>
    <cellStyle name="Normal 2 2 2 2 2 2 2 2 2 2 2 2 29 14" xfId="28309"/>
    <cellStyle name="Normal 2 2 2 2 2 2 2 2 2 2 2 2 29 15" xfId="28310"/>
    <cellStyle name="Normal 2 2 2 2 2 2 2 2 2 2 2 2 29 16" xfId="28311"/>
    <cellStyle name="Normal 2 2 2 2 2 2 2 2 2 2 2 2 29 17" xfId="28312"/>
    <cellStyle name="Normal 2 2 2 2 2 2 2 2 2 2 2 2 29 18" xfId="28313"/>
    <cellStyle name="Normal 2 2 2 2 2 2 2 2 2 2 2 2 29 19" xfId="28314"/>
    <cellStyle name="Normal 2 2 2 2 2 2 2 2 2 2 2 2 29 2" xfId="28315"/>
    <cellStyle name="Normal 2 2 2 2 2 2 2 2 2 2 2 2 29 20" xfId="28316"/>
    <cellStyle name="Normal 2 2 2 2 2 2 2 2 2 2 2 2 29 21" xfId="28317"/>
    <cellStyle name="Normal 2 2 2 2 2 2 2 2 2 2 2 2 29 22" xfId="28318"/>
    <cellStyle name="Normal 2 2 2 2 2 2 2 2 2 2 2 2 29 3" xfId="28319"/>
    <cellStyle name="Normal 2 2 2 2 2 2 2 2 2 2 2 2 29 4" xfId="28320"/>
    <cellStyle name="Normal 2 2 2 2 2 2 2 2 2 2 2 2 29 5" xfId="28321"/>
    <cellStyle name="Normal 2 2 2 2 2 2 2 2 2 2 2 2 29 6" xfId="28322"/>
    <cellStyle name="Normal 2 2 2 2 2 2 2 2 2 2 2 2 29 7" xfId="28323"/>
    <cellStyle name="Normal 2 2 2 2 2 2 2 2 2 2 2 2 29 8" xfId="28324"/>
    <cellStyle name="Normal 2 2 2 2 2 2 2 2 2 2 2 2 29 9" xfId="28325"/>
    <cellStyle name="Normal 2 2 2 2 2 2 2 2 2 2 2 2 3" xfId="28326"/>
    <cellStyle name="Normal 2 2 2 2 2 2 2 2 2 2 2 2 3 2" xfId="28327"/>
    <cellStyle name="Normal 2 2 2 2 2 2 2 2 2 2 2 2 3 2 10" xfId="28328"/>
    <cellStyle name="Normal 2 2 2 2 2 2 2 2 2 2 2 2 3 2 11" xfId="28329"/>
    <cellStyle name="Normal 2 2 2 2 2 2 2 2 2 2 2 2 3 2 12" xfId="28330"/>
    <cellStyle name="Normal 2 2 2 2 2 2 2 2 2 2 2 2 3 2 13" xfId="28331"/>
    <cellStyle name="Normal 2 2 2 2 2 2 2 2 2 2 2 2 3 2 14" xfId="28332"/>
    <cellStyle name="Normal 2 2 2 2 2 2 2 2 2 2 2 2 3 2 15" xfId="28333"/>
    <cellStyle name="Normal 2 2 2 2 2 2 2 2 2 2 2 2 3 2 16" xfId="28334"/>
    <cellStyle name="Normal 2 2 2 2 2 2 2 2 2 2 2 2 3 2 17" xfId="28335"/>
    <cellStyle name="Normal 2 2 2 2 2 2 2 2 2 2 2 2 3 2 18" xfId="28336"/>
    <cellStyle name="Normal 2 2 2 2 2 2 2 2 2 2 2 2 3 2 19" xfId="28337"/>
    <cellStyle name="Normal 2 2 2 2 2 2 2 2 2 2 2 2 3 2 2" xfId="28338"/>
    <cellStyle name="Normal 2 2 2 2 2 2 2 2 2 2 2 2 3 2 2 2" xfId="28339"/>
    <cellStyle name="Normal 2 2 2 2 2 2 2 2 2 2 2 2 3 2 2 2 10" xfId="28340"/>
    <cellStyle name="Normal 2 2 2 2 2 2 2 2 2 2 2 2 3 2 2 2 11" xfId="28341"/>
    <cellStyle name="Normal 2 2 2 2 2 2 2 2 2 2 2 2 3 2 2 2 12" xfId="28342"/>
    <cellStyle name="Normal 2 2 2 2 2 2 2 2 2 2 2 2 3 2 2 2 13" xfId="28343"/>
    <cellStyle name="Normal 2 2 2 2 2 2 2 2 2 2 2 2 3 2 2 2 14" xfId="28344"/>
    <cellStyle name="Normal 2 2 2 2 2 2 2 2 2 2 2 2 3 2 2 2 15" xfId="28345"/>
    <cellStyle name="Normal 2 2 2 2 2 2 2 2 2 2 2 2 3 2 2 2 16" xfId="28346"/>
    <cellStyle name="Normal 2 2 2 2 2 2 2 2 2 2 2 2 3 2 2 2 17" xfId="28347"/>
    <cellStyle name="Normal 2 2 2 2 2 2 2 2 2 2 2 2 3 2 2 2 18" xfId="28348"/>
    <cellStyle name="Normal 2 2 2 2 2 2 2 2 2 2 2 2 3 2 2 2 19" xfId="28349"/>
    <cellStyle name="Normal 2 2 2 2 2 2 2 2 2 2 2 2 3 2 2 2 2" xfId="28350"/>
    <cellStyle name="Normal 2 2 2 2 2 2 2 2 2 2 2 2 3 2 2 2 20" xfId="28351"/>
    <cellStyle name="Normal 2 2 2 2 2 2 2 2 2 2 2 2 3 2 2 2 21" xfId="28352"/>
    <cellStyle name="Normal 2 2 2 2 2 2 2 2 2 2 2 2 3 2 2 2 22" xfId="28353"/>
    <cellStyle name="Normal 2 2 2 2 2 2 2 2 2 2 2 2 3 2 2 2 3" xfId="28354"/>
    <cellStyle name="Normal 2 2 2 2 2 2 2 2 2 2 2 2 3 2 2 2 4" xfId="28355"/>
    <cellStyle name="Normal 2 2 2 2 2 2 2 2 2 2 2 2 3 2 2 2 5" xfId="28356"/>
    <cellStyle name="Normal 2 2 2 2 2 2 2 2 2 2 2 2 3 2 2 2 6" xfId="28357"/>
    <cellStyle name="Normal 2 2 2 2 2 2 2 2 2 2 2 2 3 2 2 2 7" xfId="28358"/>
    <cellStyle name="Normal 2 2 2 2 2 2 2 2 2 2 2 2 3 2 2 2 8" xfId="28359"/>
    <cellStyle name="Normal 2 2 2 2 2 2 2 2 2 2 2 2 3 2 2 2 9" xfId="28360"/>
    <cellStyle name="Normal 2 2 2 2 2 2 2 2 2 2 2 2 3 2 2 3" xfId="28361"/>
    <cellStyle name="Normal 2 2 2 2 2 2 2 2 2 2 2 2 3 2 2 3 10" xfId="28362"/>
    <cellStyle name="Normal 2 2 2 2 2 2 2 2 2 2 2 2 3 2 2 3 11" xfId="28363"/>
    <cellStyle name="Normal 2 2 2 2 2 2 2 2 2 2 2 2 3 2 2 3 12" xfId="28364"/>
    <cellStyle name="Normal 2 2 2 2 2 2 2 2 2 2 2 2 3 2 2 3 13" xfId="28365"/>
    <cellStyle name="Normal 2 2 2 2 2 2 2 2 2 2 2 2 3 2 2 3 14" xfId="28366"/>
    <cellStyle name="Normal 2 2 2 2 2 2 2 2 2 2 2 2 3 2 2 3 15" xfId="28367"/>
    <cellStyle name="Normal 2 2 2 2 2 2 2 2 2 2 2 2 3 2 2 3 16" xfId="28368"/>
    <cellStyle name="Normal 2 2 2 2 2 2 2 2 2 2 2 2 3 2 2 3 17" xfId="28369"/>
    <cellStyle name="Normal 2 2 2 2 2 2 2 2 2 2 2 2 3 2 2 3 18" xfId="28370"/>
    <cellStyle name="Normal 2 2 2 2 2 2 2 2 2 2 2 2 3 2 2 3 19" xfId="28371"/>
    <cellStyle name="Normal 2 2 2 2 2 2 2 2 2 2 2 2 3 2 2 3 2" xfId="28372"/>
    <cellStyle name="Normal 2 2 2 2 2 2 2 2 2 2 2 2 3 2 2 3 20" xfId="28373"/>
    <cellStyle name="Normal 2 2 2 2 2 2 2 2 2 2 2 2 3 2 2 3 21" xfId="28374"/>
    <cellStyle name="Normal 2 2 2 2 2 2 2 2 2 2 2 2 3 2 2 3 22" xfId="28375"/>
    <cellStyle name="Normal 2 2 2 2 2 2 2 2 2 2 2 2 3 2 2 3 3" xfId="28376"/>
    <cellStyle name="Normal 2 2 2 2 2 2 2 2 2 2 2 2 3 2 2 3 4" xfId="28377"/>
    <cellStyle name="Normal 2 2 2 2 2 2 2 2 2 2 2 2 3 2 2 3 5" xfId="28378"/>
    <cellStyle name="Normal 2 2 2 2 2 2 2 2 2 2 2 2 3 2 2 3 6" xfId="28379"/>
    <cellStyle name="Normal 2 2 2 2 2 2 2 2 2 2 2 2 3 2 2 3 7" xfId="28380"/>
    <cellStyle name="Normal 2 2 2 2 2 2 2 2 2 2 2 2 3 2 2 3 8" xfId="28381"/>
    <cellStyle name="Normal 2 2 2 2 2 2 2 2 2 2 2 2 3 2 2 3 9" xfId="28382"/>
    <cellStyle name="Normal 2 2 2 2 2 2 2 2 2 2 2 2 3 2 20" xfId="28383"/>
    <cellStyle name="Normal 2 2 2 2 2 2 2 2 2 2 2 2 3 2 21" xfId="28384"/>
    <cellStyle name="Normal 2 2 2 2 2 2 2 2 2 2 2 2 3 2 22" xfId="28385"/>
    <cellStyle name="Normal 2 2 2 2 2 2 2 2 2 2 2 2 3 2 23" xfId="28386"/>
    <cellStyle name="Normal 2 2 2 2 2 2 2 2 2 2 2 2 3 2 24" xfId="28387"/>
    <cellStyle name="Normal 2 2 2 2 2 2 2 2 2 2 2 2 3 2 3" xfId="28388"/>
    <cellStyle name="Normal 2 2 2 2 2 2 2 2 2 2 2 2 3 2 3 2" xfId="28389"/>
    <cellStyle name="Normal 2 2 2 2 2 2 2 2 2 2 2 2 3 2 4" xfId="28390"/>
    <cellStyle name="Normal 2 2 2 2 2 2 2 2 2 2 2 2 3 2 5" xfId="28391"/>
    <cellStyle name="Normal 2 2 2 2 2 2 2 2 2 2 2 2 3 2 6" xfId="28392"/>
    <cellStyle name="Normal 2 2 2 2 2 2 2 2 2 2 2 2 3 2 7" xfId="28393"/>
    <cellStyle name="Normal 2 2 2 2 2 2 2 2 2 2 2 2 3 2 8" xfId="28394"/>
    <cellStyle name="Normal 2 2 2 2 2 2 2 2 2 2 2 2 3 2 9" xfId="28395"/>
    <cellStyle name="Normal 2 2 2 2 2 2 2 2 2 2 2 2 3 3" xfId="28396"/>
    <cellStyle name="Normal 2 2 2 2 2 2 2 2 2 2 2 2 3 3 10" xfId="28397"/>
    <cellStyle name="Normal 2 2 2 2 2 2 2 2 2 2 2 2 3 3 11" xfId="28398"/>
    <cellStyle name="Normal 2 2 2 2 2 2 2 2 2 2 2 2 3 3 12" xfId="28399"/>
    <cellStyle name="Normal 2 2 2 2 2 2 2 2 2 2 2 2 3 3 13" xfId="28400"/>
    <cellStyle name="Normal 2 2 2 2 2 2 2 2 2 2 2 2 3 3 14" xfId="28401"/>
    <cellStyle name="Normal 2 2 2 2 2 2 2 2 2 2 2 2 3 3 15" xfId="28402"/>
    <cellStyle name="Normal 2 2 2 2 2 2 2 2 2 2 2 2 3 3 16" xfId="28403"/>
    <cellStyle name="Normal 2 2 2 2 2 2 2 2 2 2 2 2 3 3 17" xfId="28404"/>
    <cellStyle name="Normal 2 2 2 2 2 2 2 2 2 2 2 2 3 3 18" xfId="28405"/>
    <cellStyle name="Normal 2 2 2 2 2 2 2 2 2 2 2 2 3 3 19" xfId="28406"/>
    <cellStyle name="Normal 2 2 2 2 2 2 2 2 2 2 2 2 3 3 2" xfId="28407"/>
    <cellStyle name="Normal 2 2 2 2 2 2 2 2 2 2 2 2 3 3 20" xfId="28408"/>
    <cellStyle name="Normal 2 2 2 2 2 2 2 2 2 2 2 2 3 3 21" xfId="28409"/>
    <cellStyle name="Normal 2 2 2 2 2 2 2 2 2 2 2 2 3 3 22" xfId="28410"/>
    <cellStyle name="Normal 2 2 2 2 2 2 2 2 2 2 2 2 3 3 3" xfId="28411"/>
    <cellStyle name="Normal 2 2 2 2 2 2 2 2 2 2 2 2 3 3 4" xfId="28412"/>
    <cellStyle name="Normal 2 2 2 2 2 2 2 2 2 2 2 2 3 3 5" xfId="28413"/>
    <cellStyle name="Normal 2 2 2 2 2 2 2 2 2 2 2 2 3 3 6" xfId="28414"/>
    <cellStyle name="Normal 2 2 2 2 2 2 2 2 2 2 2 2 3 3 7" xfId="28415"/>
    <cellStyle name="Normal 2 2 2 2 2 2 2 2 2 2 2 2 3 3 8" xfId="28416"/>
    <cellStyle name="Normal 2 2 2 2 2 2 2 2 2 2 2 2 3 3 9" xfId="28417"/>
    <cellStyle name="Normal 2 2 2 2 2 2 2 2 2 2 2 2 3 4" xfId="28418"/>
    <cellStyle name="Normal 2 2 2 2 2 2 2 2 2 2 2 2 3 4 10" xfId="28419"/>
    <cellStyle name="Normal 2 2 2 2 2 2 2 2 2 2 2 2 3 4 11" xfId="28420"/>
    <cellStyle name="Normal 2 2 2 2 2 2 2 2 2 2 2 2 3 4 12" xfId="28421"/>
    <cellStyle name="Normal 2 2 2 2 2 2 2 2 2 2 2 2 3 4 13" xfId="28422"/>
    <cellStyle name="Normal 2 2 2 2 2 2 2 2 2 2 2 2 3 4 14" xfId="28423"/>
    <cellStyle name="Normal 2 2 2 2 2 2 2 2 2 2 2 2 3 4 15" xfId="28424"/>
    <cellStyle name="Normal 2 2 2 2 2 2 2 2 2 2 2 2 3 4 16" xfId="28425"/>
    <cellStyle name="Normal 2 2 2 2 2 2 2 2 2 2 2 2 3 4 17" xfId="28426"/>
    <cellStyle name="Normal 2 2 2 2 2 2 2 2 2 2 2 2 3 4 18" xfId="28427"/>
    <cellStyle name="Normal 2 2 2 2 2 2 2 2 2 2 2 2 3 4 19" xfId="28428"/>
    <cellStyle name="Normal 2 2 2 2 2 2 2 2 2 2 2 2 3 4 2" xfId="28429"/>
    <cellStyle name="Normal 2 2 2 2 2 2 2 2 2 2 2 2 3 4 20" xfId="28430"/>
    <cellStyle name="Normal 2 2 2 2 2 2 2 2 2 2 2 2 3 4 21" xfId="28431"/>
    <cellStyle name="Normal 2 2 2 2 2 2 2 2 2 2 2 2 3 4 22" xfId="28432"/>
    <cellStyle name="Normal 2 2 2 2 2 2 2 2 2 2 2 2 3 4 3" xfId="28433"/>
    <cellStyle name="Normal 2 2 2 2 2 2 2 2 2 2 2 2 3 4 4" xfId="28434"/>
    <cellStyle name="Normal 2 2 2 2 2 2 2 2 2 2 2 2 3 4 5" xfId="28435"/>
    <cellStyle name="Normal 2 2 2 2 2 2 2 2 2 2 2 2 3 4 6" xfId="28436"/>
    <cellStyle name="Normal 2 2 2 2 2 2 2 2 2 2 2 2 3 4 7" xfId="28437"/>
    <cellStyle name="Normal 2 2 2 2 2 2 2 2 2 2 2 2 3 4 8" xfId="28438"/>
    <cellStyle name="Normal 2 2 2 2 2 2 2 2 2 2 2 2 3 4 9" xfId="28439"/>
    <cellStyle name="Normal 2 2 2 2 2 2 2 2 2 2 2 2 30" xfId="28440"/>
    <cellStyle name="Normal 2 2 2 2 2 2 2 2 2 2 2 2 30 10" xfId="28441"/>
    <cellStyle name="Normal 2 2 2 2 2 2 2 2 2 2 2 2 30 11" xfId="28442"/>
    <cellStyle name="Normal 2 2 2 2 2 2 2 2 2 2 2 2 30 12" xfId="28443"/>
    <cellStyle name="Normal 2 2 2 2 2 2 2 2 2 2 2 2 30 13" xfId="28444"/>
    <cellStyle name="Normal 2 2 2 2 2 2 2 2 2 2 2 2 30 14" xfId="28445"/>
    <cellStyle name="Normal 2 2 2 2 2 2 2 2 2 2 2 2 30 15" xfId="28446"/>
    <cellStyle name="Normal 2 2 2 2 2 2 2 2 2 2 2 2 30 16" xfId="28447"/>
    <cellStyle name="Normal 2 2 2 2 2 2 2 2 2 2 2 2 30 17" xfId="28448"/>
    <cellStyle name="Normal 2 2 2 2 2 2 2 2 2 2 2 2 30 18" xfId="28449"/>
    <cellStyle name="Normal 2 2 2 2 2 2 2 2 2 2 2 2 30 19" xfId="28450"/>
    <cellStyle name="Normal 2 2 2 2 2 2 2 2 2 2 2 2 30 2" xfId="28451"/>
    <cellStyle name="Normal 2 2 2 2 2 2 2 2 2 2 2 2 30 20" xfId="28452"/>
    <cellStyle name="Normal 2 2 2 2 2 2 2 2 2 2 2 2 30 21" xfId="28453"/>
    <cellStyle name="Normal 2 2 2 2 2 2 2 2 2 2 2 2 30 22" xfId="28454"/>
    <cellStyle name="Normal 2 2 2 2 2 2 2 2 2 2 2 2 30 3" xfId="28455"/>
    <cellStyle name="Normal 2 2 2 2 2 2 2 2 2 2 2 2 30 4" xfId="28456"/>
    <cellStyle name="Normal 2 2 2 2 2 2 2 2 2 2 2 2 30 5" xfId="28457"/>
    <cellStyle name="Normal 2 2 2 2 2 2 2 2 2 2 2 2 30 6" xfId="28458"/>
    <cellStyle name="Normal 2 2 2 2 2 2 2 2 2 2 2 2 30 7" xfId="28459"/>
    <cellStyle name="Normal 2 2 2 2 2 2 2 2 2 2 2 2 30 8" xfId="28460"/>
    <cellStyle name="Normal 2 2 2 2 2 2 2 2 2 2 2 2 30 9" xfId="28461"/>
    <cellStyle name="Normal 2 2 2 2 2 2 2 2 2 2 2 2 31" xfId="28462"/>
    <cellStyle name="Normal 2 2 2 2 2 2 2 2 2 2 2 2 31 10" xfId="28463"/>
    <cellStyle name="Normal 2 2 2 2 2 2 2 2 2 2 2 2 31 11" xfId="28464"/>
    <cellStyle name="Normal 2 2 2 2 2 2 2 2 2 2 2 2 31 12" xfId="28465"/>
    <cellStyle name="Normal 2 2 2 2 2 2 2 2 2 2 2 2 31 13" xfId="28466"/>
    <cellStyle name="Normal 2 2 2 2 2 2 2 2 2 2 2 2 31 14" xfId="28467"/>
    <cellStyle name="Normal 2 2 2 2 2 2 2 2 2 2 2 2 31 15" xfId="28468"/>
    <cellStyle name="Normal 2 2 2 2 2 2 2 2 2 2 2 2 31 16" xfId="28469"/>
    <cellStyle name="Normal 2 2 2 2 2 2 2 2 2 2 2 2 31 17" xfId="28470"/>
    <cellStyle name="Normal 2 2 2 2 2 2 2 2 2 2 2 2 31 18" xfId="28471"/>
    <cellStyle name="Normal 2 2 2 2 2 2 2 2 2 2 2 2 31 19" xfId="28472"/>
    <cellStyle name="Normal 2 2 2 2 2 2 2 2 2 2 2 2 31 2" xfId="28473"/>
    <cellStyle name="Normal 2 2 2 2 2 2 2 2 2 2 2 2 31 20" xfId="28474"/>
    <cellStyle name="Normal 2 2 2 2 2 2 2 2 2 2 2 2 31 21" xfId="28475"/>
    <cellStyle name="Normal 2 2 2 2 2 2 2 2 2 2 2 2 31 22" xfId="28476"/>
    <cellStyle name="Normal 2 2 2 2 2 2 2 2 2 2 2 2 31 3" xfId="28477"/>
    <cellStyle name="Normal 2 2 2 2 2 2 2 2 2 2 2 2 31 4" xfId="28478"/>
    <cellStyle name="Normal 2 2 2 2 2 2 2 2 2 2 2 2 31 5" xfId="28479"/>
    <cellStyle name="Normal 2 2 2 2 2 2 2 2 2 2 2 2 31 6" xfId="28480"/>
    <cellStyle name="Normal 2 2 2 2 2 2 2 2 2 2 2 2 31 7" xfId="28481"/>
    <cellStyle name="Normal 2 2 2 2 2 2 2 2 2 2 2 2 31 8" xfId="28482"/>
    <cellStyle name="Normal 2 2 2 2 2 2 2 2 2 2 2 2 31 9" xfId="28483"/>
    <cellStyle name="Normal 2 2 2 2 2 2 2 2 2 2 2 2 32" xfId="28484"/>
    <cellStyle name="Normal 2 2 2 2 2 2 2 2 2 2 2 2 32 10" xfId="28485"/>
    <cellStyle name="Normal 2 2 2 2 2 2 2 2 2 2 2 2 32 11" xfId="28486"/>
    <cellStyle name="Normal 2 2 2 2 2 2 2 2 2 2 2 2 32 12" xfId="28487"/>
    <cellStyle name="Normal 2 2 2 2 2 2 2 2 2 2 2 2 32 13" xfId="28488"/>
    <cellStyle name="Normal 2 2 2 2 2 2 2 2 2 2 2 2 32 14" xfId="28489"/>
    <cellStyle name="Normal 2 2 2 2 2 2 2 2 2 2 2 2 32 15" xfId="28490"/>
    <cellStyle name="Normal 2 2 2 2 2 2 2 2 2 2 2 2 32 16" xfId="28491"/>
    <cellStyle name="Normal 2 2 2 2 2 2 2 2 2 2 2 2 32 17" xfId="28492"/>
    <cellStyle name="Normal 2 2 2 2 2 2 2 2 2 2 2 2 32 18" xfId="28493"/>
    <cellStyle name="Normal 2 2 2 2 2 2 2 2 2 2 2 2 32 19" xfId="28494"/>
    <cellStyle name="Normal 2 2 2 2 2 2 2 2 2 2 2 2 32 2" xfId="28495"/>
    <cellStyle name="Normal 2 2 2 2 2 2 2 2 2 2 2 2 32 20" xfId="28496"/>
    <cellStyle name="Normal 2 2 2 2 2 2 2 2 2 2 2 2 32 21" xfId="28497"/>
    <cellStyle name="Normal 2 2 2 2 2 2 2 2 2 2 2 2 32 22" xfId="28498"/>
    <cellStyle name="Normal 2 2 2 2 2 2 2 2 2 2 2 2 32 3" xfId="28499"/>
    <cellStyle name="Normal 2 2 2 2 2 2 2 2 2 2 2 2 32 4" xfId="28500"/>
    <cellStyle name="Normal 2 2 2 2 2 2 2 2 2 2 2 2 32 5" xfId="28501"/>
    <cellStyle name="Normal 2 2 2 2 2 2 2 2 2 2 2 2 32 6" xfId="28502"/>
    <cellStyle name="Normal 2 2 2 2 2 2 2 2 2 2 2 2 32 7" xfId="28503"/>
    <cellStyle name="Normal 2 2 2 2 2 2 2 2 2 2 2 2 32 8" xfId="28504"/>
    <cellStyle name="Normal 2 2 2 2 2 2 2 2 2 2 2 2 32 9" xfId="28505"/>
    <cellStyle name="Normal 2 2 2 2 2 2 2 2 2 2 2 2 33" xfId="28506"/>
    <cellStyle name="Normal 2 2 2 2 2 2 2 2 2 2 2 2 33 10" xfId="28507"/>
    <cellStyle name="Normal 2 2 2 2 2 2 2 2 2 2 2 2 33 11" xfId="28508"/>
    <cellStyle name="Normal 2 2 2 2 2 2 2 2 2 2 2 2 33 12" xfId="28509"/>
    <cellStyle name="Normal 2 2 2 2 2 2 2 2 2 2 2 2 33 13" xfId="28510"/>
    <cellStyle name="Normal 2 2 2 2 2 2 2 2 2 2 2 2 33 14" xfId="28511"/>
    <cellStyle name="Normal 2 2 2 2 2 2 2 2 2 2 2 2 33 15" xfId="28512"/>
    <cellStyle name="Normal 2 2 2 2 2 2 2 2 2 2 2 2 33 16" xfId="28513"/>
    <cellStyle name="Normal 2 2 2 2 2 2 2 2 2 2 2 2 33 17" xfId="28514"/>
    <cellStyle name="Normal 2 2 2 2 2 2 2 2 2 2 2 2 33 18" xfId="28515"/>
    <cellStyle name="Normal 2 2 2 2 2 2 2 2 2 2 2 2 33 19" xfId="28516"/>
    <cellStyle name="Normal 2 2 2 2 2 2 2 2 2 2 2 2 33 2" xfId="28517"/>
    <cellStyle name="Normal 2 2 2 2 2 2 2 2 2 2 2 2 33 20" xfId="28518"/>
    <cellStyle name="Normal 2 2 2 2 2 2 2 2 2 2 2 2 33 21" xfId="28519"/>
    <cellStyle name="Normal 2 2 2 2 2 2 2 2 2 2 2 2 33 22" xfId="28520"/>
    <cellStyle name="Normal 2 2 2 2 2 2 2 2 2 2 2 2 33 3" xfId="28521"/>
    <cellStyle name="Normal 2 2 2 2 2 2 2 2 2 2 2 2 33 4" xfId="28522"/>
    <cellStyle name="Normal 2 2 2 2 2 2 2 2 2 2 2 2 33 5" xfId="28523"/>
    <cellStyle name="Normal 2 2 2 2 2 2 2 2 2 2 2 2 33 6" xfId="28524"/>
    <cellStyle name="Normal 2 2 2 2 2 2 2 2 2 2 2 2 33 7" xfId="28525"/>
    <cellStyle name="Normal 2 2 2 2 2 2 2 2 2 2 2 2 33 8" xfId="28526"/>
    <cellStyle name="Normal 2 2 2 2 2 2 2 2 2 2 2 2 33 9" xfId="28527"/>
    <cellStyle name="Normal 2 2 2 2 2 2 2 2 2 2 2 2 34" xfId="28528"/>
    <cellStyle name="Normal 2 2 2 2 2 2 2 2 2 2 2 2 34 10" xfId="28529"/>
    <cellStyle name="Normal 2 2 2 2 2 2 2 2 2 2 2 2 34 11" xfId="28530"/>
    <cellStyle name="Normal 2 2 2 2 2 2 2 2 2 2 2 2 34 12" xfId="28531"/>
    <cellStyle name="Normal 2 2 2 2 2 2 2 2 2 2 2 2 34 13" xfId="28532"/>
    <cellStyle name="Normal 2 2 2 2 2 2 2 2 2 2 2 2 34 14" xfId="28533"/>
    <cellStyle name="Normal 2 2 2 2 2 2 2 2 2 2 2 2 34 15" xfId="28534"/>
    <cellStyle name="Normal 2 2 2 2 2 2 2 2 2 2 2 2 34 16" xfId="28535"/>
    <cellStyle name="Normal 2 2 2 2 2 2 2 2 2 2 2 2 34 17" xfId="28536"/>
    <cellStyle name="Normal 2 2 2 2 2 2 2 2 2 2 2 2 34 18" xfId="28537"/>
    <cellStyle name="Normal 2 2 2 2 2 2 2 2 2 2 2 2 34 19" xfId="28538"/>
    <cellStyle name="Normal 2 2 2 2 2 2 2 2 2 2 2 2 34 2" xfId="28539"/>
    <cellStyle name="Normal 2 2 2 2 2 2 2 2 2 2 2 2 34 20" xfId="28540"/>
    <cellStyle name="Normal 2 2 2 2 2 2 2 2 2 2 2 2 34 21" xfId="28541"/>
    <cellStyle name="Normal 2 2 2 2 2 2 2 2 2 2 2 2 34 22" xfId="28542"/>
    <cellStyle name="Normal 2 2 2 2 2 2 2 2 2 2 2 2 34 3" xfId="28543"/>
    <cellStyle name="Normal 2 2 2 2 2 2 2 2 2 2 2 2 34 4" xfId="28544"/>
    <cellStyle name="Normal 2 2 2 2 2 2 2 2 2 2 2 2 34 5" xfId="28545"/>
    <cellStyle name="Normal 2 2 2 2 2 2 2 2 2 2 2 2 34 6" xfId="28546"/>
    <cellStyle name="Normal 2 2 2 2 2 2 2 2 2 2 2 2 34 7" xfId="28547"/>
    <cellStyle name="Normal 2 2 2 2 2 2 2 2 2 2 2 2 34 8" xfId="28548"/>
    <cellStyle name="Normal 2 2 2 2 2 2 2 2 2 2 2 2 34 9" xfId="28549"/>
    <cellStyle name="Normal 2 2 2 2 2 2 2 2 2 2 2 2 35" xfId="28550"/>
    <cellStyle name="Normal 2 2 2 2 2 2 2 2 2 2 2 2 35 10" xfId="28551"/>
    <cellStyle name="Normal 2 2 2 2 2 2 2 2 2 2 2 2 35 11" xfId="28552"/>
    <cellStyle name="Normal 2 2 2 2 2 2 2 2 2 2 2 2 35 12" xfId="28553"/>
    <cellStyle name="Normal 2 2 2 2 2 2 2 2 2 2 2 2 35 13" xfId="28554"/>
    <cellStyle name="Normal 2 2 2 2 2 2 2 2 2 2 2 2 35 14" xfId="28555"/>
    <cellStyle name="Normal 2 2 2 2 2 2 2 2 2 2 2 2 35 15" xfId="28556"/>
    <cellStyle name="Normal 2 2 2 2 2 2 2 2 2 2 2 2 35 16" xfId="28557"/>
    <cellStyle name="Normal 2 2 2 2 2 2 2 2 2 2 2 2 35 17" xfId="28558"/>
    <cellStyle name="Normal 2 2 2 2 2 2 2 2 2 2 2 2 35 18" xfId="28559"/>
    <cellStyle name="Normal 2 2 2 2 2 2 2 2 2 2 2 2 35 19" xfId="28560"/>
    <cellStyle name="Normal 2 2 2 2 2 2 2 2 2 2 2 2 35 2" xfId="28561"/>
    <cellStyle name="Normal 2 2 2 2 2 2 2 2 2 2 2 2 35 20" xfId="28562"/>
    <cellStyle name="Normal 2 2 2 2 2 2 2 2 2 2 2 2 35 21" xfId="28563"/>
    <cellStyle name="Normal 2 2 2 2 2 2 2 2 2 2 2 2 35 22" xfId="28564"/>
    <cellStyle name="Normal 2 2 2 2 2 2 2 2 2 2 2 2 35 3" xfId="28565"/>
    <cellStyle name="Normal 2 2 2 2 2 2 2 2 2 2 2 2 35 4" xfId="28566"/>
    <cellStyle name="Normal 2 2 2 2 2 2 2 2 2 2 2 2 35 5" xfId="28567"/>
    <cellStyle name="Normal 2 2 2 2 2 2 2 2 2 2 2 2 35 6" xfId="28568"/>
    <cellStyle name="Normal 2 2 2 2 2 2 2 2 2 2 2 2 35 7" xfId="28569"/>
    <cellStyle name="Normal 2 2 2 2 2 2 2 2 2 2 2 2 35 8" xfId="28570"/>
    <cellStyle name="Normal 2 2 2 2 2 2 2 2 2 2 2 2 35 9" xfId="28571"/>
    <cellStyle name="Normal 2 2 2 2 2 2 2 2 2 2 2 2 36" xfId="28572"/>
    <cellStyle name="Normal 2 2 2 2 2 2 2 2 2 2 2 2 36 10" xfId="28573"/>
    <cellStyle name="Normal 2 2 2 2 2 2 2 2 2 2 2 2 36 11" xfId="28574"/>
    <cellStyle name="Normal 2 2 2 2 2 2 2 2 2 2 2 2 36 12" xfId="28575"/>
    <cellStyle name="Normal 2 2 2 2 2 2 2 2 2 2 2 2 36 13" xfId="28576"/>
    <cellStyle name="Normal 2 2 2 2 2 2 2 2 2 2 2 2 36 14" xfId="28577"/>
    <cellStyle name="Normal 2 2 2 2 2 2 2 2 2 2 2 2 36 15" xfId="28578"/>
    <cellStyle name="Normal 2 2 2 2 2 2 2 2 2 2 2 2 36 16" xfId="28579"/>
    <cellStyle name="Normal 2 2 2 2 2 2 2 2 2 2 2 2 36 17" xfId="28580"/>
    <cellStyle name="Normal 2 2 2 2 2 2 2 2 2 2 2 2 36 18" xfId="28581"/>
    <cellStyle name="Normal 2 2 2 2 2 2 2 2 2 2 2 2 36 19" xfId="28582"/>
    <cellStyle name="Normal 2 2 2 2 2 2 2 2 2 2 2 2 36 2" xfId="28583"/>
    <cellStyle name="Normal 2 2 2 2 2 2 2 2 2 2 2 2 36 20" xfId="28584"/>
    <cellStyle name="Normal 2 2 2 2 2 2 2 2 2 2 2 2 36 21" xfId="28585"/>
    <cellStyle name="Normal 2 2 2 2 2 2 2 2 2 2 2 2 36 22" xfId="28586"/>
    <cellStyle name="Normal 2 2 2 2 2 2 2 2 2 2 2 2 36 3" xfId="28587"/>
    <cellStyle name="Normal 2 2 2 2 2 2 2 2 2 2 2 2 36 4" xfId="28588"/>
    <cellStyle name="Normal 2 2 2 2 2 2 2 2 2 2 2 2 36 5" xfId="28589"/>
    <cellStyle name="Normal 2 2 2 2 2 2 2 2 2 2 2 2 36 6" xfId="28590"/>
    <cellStyle name="Normal 2 2 2 2 2 2 2 2 2 2 2 2 36 7" xfId="28591"/>
    <cellStyle name="Normal 2 2 2 2 2 2 2 2 2 2 2 2 36 8" xfId="28592"/>
    <cellStyle name="Normal 2 2 2 2 2 2 2 2 2 2 2 2 36 9" xfId="28593"/>
    <cellStyle name="Normal 2 2 2 2 2 2 2 2 2 2 2 2 37" xfId="28594"/>
    <cellStyle name="Normal 2 2 2 2 2 2 2 2 2 2 2 2 37 10" xfId="28595"/>
    <cellStyle name="Normal 2 2 2 2 2 2 2 2 2 2 2 2 37 11" xfId="28596"/>
    <cellStyle name="Normal 2 2 2 2 2 2 2 2 2 2 2 2 37 12" xfId="28597"/>
    <cellStyle name="Normal 2 2 2 2 2 2 2 2 2 2 2 2 37 13" xfId="28598"/>
    <cellStyle name="Normal 2 2 2 2 2 2 2 2 2 2 2 2 37 14" xfId="28599"/>
    <cellStyle name="Normal 2 2 2 2 2 2 2 2 2 2 2 2 37 15" xfId="28600"/>
    <cellStyle name="Normal 2 2 2 2 2 2 2 2 2 2 2 2 37 16" xfId="28601"/>
    <cellStyle name="Normal 2 2 2 2 2 2 2 2 2 2 2 2 37 17" xfId="28602"/>
    <cellStyle name="Normal 2 2 2 2 2 2 2 2 2 2 2 2 37 18" xfId="28603"/>
    <cellStyle name="Normal 2 2 2 2 2 2 2 2 2 2 2 2 37 19" xfId="28604"/>
    <cellStyle name="Normal 2 2 2 2 2 2 2 2 2 2 2 2 37 2" xfId="28605"/>
    <cellStyle name="Normal 2 2 2 2 2 2 2 2 2 2 2 2 37 20" xfId="28606"/>
    <cellStyle name="Normal 2 2 2 2 2 2 2 2 2 2 2 2 37 21" xfId="28607"/>
    <cellStyle name="Normal 2 2 2 2 2 2 2 2 2 2 2 2 37 22" xfId="28608"/>
    <cellStyle name="Normal 2 2 2 2 2 2 2 2 2 2 2 2 37 3" xfId="28609"/>
    <cellStyle name="Normal 2 2 2 2 2 2 2 2 2 2 2 2 37 4" xfId="28610"/>
    <cellStyle name="Normal 2 2 2 2 2 2 2 2 2 2 2 2 37 5" xfId="28611"/>
    <cellStyle name="Normal 2 2 2 2 2 2 2 2 2 2 2 2 37 6" xfId="28612"/>
    <cellStyle name="Normal 2 2 2 2 2 2 2 2 2 2 2 2 37 7" xfId="28613"/>
    <cellStyle name="Normal 2 2 2 2 2 2 2 2 2 2 2 2 37 8" xfId="28614"/>
    <cellStyle name="Normal 2 2 2 2 2 2 2 2 2 2 2 2 37 9" xfId="28615"/>
    <cellStyle name="Normal 2 2 2 2 2 2 2 2 2 2 2 2 38" xfId="28616"/>
    <cellStyle name="Normal 2 2 2 2 2 2 2 2 2 2 2 2 38 10" xfId="28617"/>
    <cellStyle name="Normal 2 2 2 2 2 2 2 2 2 2 2 2 38 11" xfId="28618"/>
    <cellStyle name="Normal 2 2 2 2 2 2 2 2 2 2 2 2 38 12" xfId="28619"/>
    <cellStyle name="Normal 2 2 2 2 2 2 2 2 2 2 2 2 38 13" xfId="28620"/>
    <cellStyle name="Normal 2 2 2 2 2 2 2 2 2 2 2 2 38 14" xfId="28621"/>
    <cellStyle name="Normal 2 2 2 2 2 2 2 2 2 2 2 2 38 15" xfId="28622"/>
    <cellStyle name="Normal 2 2 2 2 2 2 2 2 2 2 2 2 38 16" xfId="28623"/>
    <cellStyle name="Normal 2 2 2 2 2 2 2 2 2 2 2 2 38 17" xfId="28624"/>
    <cellStyle name="Normal 2 2 2 2 2 2 2 2 2 2 2 2 38 18" xfId="28625"/>
    <cellStyle name="Normal 2 2 2 2 2 2 2 2 2 2 2 2 38 19" xfId="28626"/>
    <cellStyle name="Normal 2 2 2 2 2 2 2 2 2 2 2 2 38 2" xfId="28627"/>
    <cellStyle name="Normal 2 2 2 2 2 2 2 2 2 2 2 2 38 20" xfId="28628"/>
    <cellStyle name="Normal 2 2 2 2 2 2 2 2 2 2 2 2 38 21" xfId="28629"/>
    <cellStyle name="Normal 2 2 2 2 2 2 2 2 2 2 2 2 38 22" xfId="28630"/>
    <cellStyle name="Normal 2 2 2 2 2 2 2 2 2 2 2 2 38 3" xfId="28631"/>
    <cellStyle name="Normal 2 2 2 2 2 2 2 2 2 2 2 2 38 4" xfId="28632"/>
    <cellStyle name="Normal 2 2 2 2 2 2 2 2 2 2 2 2 38 5" xfId="28633"/>
    <cellStyle name="Normal 2 2 2 2 2 2 2 2 2 2 2 2 38 6" xfId="28634"/>
    <cellStyle name="Normal 2 2 2 2 2 2 2 2 2 2 2 2 38 7" xfId="28635"/>
    <cellStyle name="Normal 2 2 2 2 2 2 2 2 2 2 2 2 38 8" xfId="28636"/>
    <cellStyle name="Normal 2 2 2 2 2 2 2 2 2 2 2 2 38 9" xfId="28637"/>
    <cellStyle name="Normal 2 2 2 2 2 2 2 2 2 2 2 2 39" xfId="28638"/>
    <cellStyle name="Normal 2 2 2 2 2 2 2 2 2 2 2 2 39 10" xfId="28639"/>
    <cellStyle name="Normal 2 2 2 2 2 2 2 2 2 2 2 2 39 11" xfId="28640"/>
    <cellStyle name="Normal 2 2 2 2 2 2 2 2 2 2 2 2 39 12" xfId="28641"/>
    <cellStyle name="Normal 2 2 2 2 2 2 2 2 2 2 2 2 39 13" xfId="28642"/>
    <cellStyle name="Normal 2 2 2 2 2 2 2 2 2 2 2 2 39 14" xfId="28643"/>
    <cellStyle name="Normal 2 2 2 2 2 2 2 2 2 2 2 2 39 15" xfId="28644"/>
    <cellStyle name="Normal 2 2 2 2 2 2 2 2 2 2 2 2 39 16" xfId="28645"/>
    <cellStyle name="Normal 2 2 2 2 2 2 2 2 2 2 2 2 39 17" xfId="28646"/>
    <cellStyle name="Normal 2 2 2 2 2 2 2 2 2 2 2 2 39 18" xfId="28647"/>
    <cellStyle name="Normal 2 2 2 2 2 2 2 2 2 2 2 2 39 19" xfId="28648"/>
    <cellStyle name="Normal 2 2 2 2 2 2 2 2 2 2 2 2 39 2" xfId="28649"/>
    <cellStyle name="Normal 2 2 2 2 2 2 2 2 2 2 2 2 39 20" xfId="28650"/>
    <cellStyle name="Normal 2 2 2 2 2 2 2 2 2 2 2 2 39 21" xfId="28651"/>
    <cellStyle name="Normal 2 2 2 2 2 2 2 2 2 2 2 2 39 22" xfId="28652"/>
    <cellStyle name="Normal 2 2 2 2 2 2 2 2 2 2 2 2 39 3" xfId="28653"/>
    <cellStyle name="Normal 2 2 2 2 2 2 2 2 2 2 2 2 39 4" xfId="28654"/>
    <cellStyle name="Normal 2 2 2 2 2 2 2 2 2 2 2 2 39 5" xfId="28655"/>
    <cellStyle name="Normal 2 2 2 2 2 2 2 2 2 2 2 2 39 6" xfId="28656"/>
    <cellStyle name="Normal 2 2 2 2 2 2 2 2 2 2 2 2 39 7" xfId="28657"/>
    <cellStyle name="Normal 2 2 2 2 2 2 2 2 2 2 2 2 39 8" xfId="28658"/>
    <cellStyle name="Normal 2 2 2 2 2 2 2 2 2 2 2 2 39 9" xfId="28659"/>
    <cellStyle name="Normal 2 2 2 2 2 2 2 2 2 2 2 2 4" xfId="28660"/>
    <cellStyle name="Normal 2 2 2 2 2 2 2 2 2 2 2 2 4 10" xfId="28661"/>
    <cellStyle name="Normal 2 2 2 2 2 2 2 2 2 2 2 2 4 11" xfId="28662"/>
    <cellStyle name="Normal 2 2 2 2 2 2 2 2 2 2 2 2 4 12" xfId="28663"/>
    <cellStyle name="Normal 2 2 2 2 2 2 2 2 2 2 2 2 4 13" xfId="28664"/>
    <cellStyle name="Normal 2 2 2 2 2 2 2 2 2 2 2 2 4 14" xfId="28665"/>
    <cellStyle name="Normal 2 2 2 2 2 2 2 2 2 2 2 2 4 15" xfId="28666"/>
    <cellStyle name="Normal 2 2 2 2 2 2 2 2 2 2 2 2 4 16" xfId="28667"/>
    <cellStyle name="Normal 2 2 2 2 2 2 2 2 2 2 2 2 4 17" xfId="28668"/>
    <cellStyle name="Normal 2 2 2 2 2 2 2 2 2 2 2 2 4 18" xfId="28669"/>
    <cellStyle name="Normal 2 2 2 2 2 2 2 2 2 2 2 2 4 19" xfId="28670"/>
    <cellStyle name="Normal 2 2 2 2 2 2 2 2 2 2 2 2 4 2" xfId="28671"/>
    <cellStyle name="Normal 2 2 2 2 2 2 2 2 2 2 2 2 4 20" xfId="28672"/>
    <cellStyle name="Normal 2 2 2 2 2 2 2 2 2 2 2 2 4 21" xfId="28673"/>
    <cellStyle name="Normal 2 2 2 2 2 2 2 2 2 2 2 2 4 22" xfId="28674"/>
    <cellStyle name="Normal 2 2 2 2 2 2 2 2 2 2 2 2 4 3" xfId="28675"/>
    <cellStyle name="Normal 2 2 2 2 2 2 2 2 2 2 2 2 4 4" xfId="28676"/>
    <cellStyle name="Normal 2 2 2 2 2 2 2 2 2 2 2 2 4 5" xfId="28677"/>
    <cellStyle name="Normal 2 2 2 2 2 2 2 2 2 2 2 2 4 6" xfId="28678"/>
    <cellStyle name="Normal 2 2 2 2 2 2 2 2 2 2 2 2 4 7" xfId="28679"/>
    <cellStyle name="Normal 2 2 2 2 2 2 2 2 2 2 2 2 4 8" xfId="28680"/>
    <cellStyle name="Normal 2 2 2 2 2 2 2 2 2 2 2 2 4 9" xfId="28681"/>
    <cellStyle name="Normal 2 2 2 2 2 2 2 2 2 2 2 2 40" xfId="28682"/>
    <cellStyle name="Normal 2 2 2 2 2 2 2 2 2 2 2 2 40 10" xfId="28683"/>
    <cellStyle name="Normal 2 2 2 2 2 2 2 2 2 2 2 2 40 11" xfId="28684"/>
    <cellStyle name="Normal 2 2 2 2 2 2 2 2 2 2 2 2 40 12" xfId="28685"/>
    <cellStyle name="Normal 2 2 2 2 2 2 2 2 2 2 2 2 40 13" xfId="28686"/>
    <cellStyle name="Normal 2 2 2 2 2 2 2 2 2 2 2 2 40 14" xfId="28687"/>
    <cellStyle name="Normal 2 2 2 2 2 2 2 2 2 2 2 2 40 15" xfId="28688"/>
    <cellStyle name="Normal 2 2 2 2 2 2 2 2 2 2 2 2 40 16" xfId="28689"/>
    <cellStyle name="Normal 2 2 2 2 2 2 2 2 2 2 2 2 40 17" xfId="28690"/>
    <cellStyle name="Normal 2 2 2 2 2 2 2 2 2 2 2 2 40 18" xfId="28691"/>
    <cellStyle name="Normal 2 2 2 2 2 2 2 2 2 2 2 2 40 19" xfId="28692"/>
    <cellStyle name="Normal 2 2 2 2 2 2 2 2 2 2 2 2 40 2" xfId="28693"/>
    <cellStyle name="Normal 2 2 2 2 2 2 2 2 2 2 2 2 40 20" xfId="28694"/>
    <cellStyle name="Normal 2 2 2 2 2 2 2 2 2 2 2 2 40 21" xfId="28695"/>
    <cellStyle name="Normal 2 2 2 2 2 2 2 2 2 2 2 2 40 22" xfId="28696"/>
    <cellStyle name="Normal 2 2 2 2 2 2 2 2 2 2 2 2 40 3" xfId="28697"/>
    <cellStyle name="Normal 2 2 2 2 2 2 2 2 2 2 2 2 40 4" xfId="28698"/>
    <cellStyle name="Normal 2 2 2 2 2 2 2 2 2 2 2 2 40 5" xfId="28699"/>
    <cellStyle name="Normal 2 2 2 2 2 2 2 2 2 2 2 2 40 6" xfId="28700"/>
    <cellStyle name="Normal 2 2 2 2 2 2 2 2 2 2 2 2 40 7" xfId="28701"/>
    <cellStyle name="Normal 2 2 2 2 2 2 2 2 2 2 2 2 40 8" xfId="28702"/>
    <cellStyle name="Normal 2 2 2 2 2 2 2 2 2 2 2 2 40 9" xfId="28703"/>
    <cellStyle name="Normal 2 2 2 2 2 2 2 2 2 2 2 2 41" xfId="28704"/>
    <cellStyle name="Normal 2 2 2 2 2 2 2 2 2 2 2 2 41 10" xfId="28705"/>
    <cellStyle name="Normal 2 2 2 2 2 2 2 2 2 2 2 2 41 11" xfId="28706"/>
    <cellStyle name="Normal 2 2 2 2 2 2 2 2 2 2 2 2 41 12" xfId="28707"/>
    <cellStyle name="Normal 2 2 2 2 2 2 2 2 2 2 2 2 41 13" xfId="28708"/>
    <cellStyle name="Normal 2 2 2 2 2 2 2 2 2 2 2 2 41 14" xfId="28709"/>
    <cellStyle name="Normal 2 2 2 2 2 2 2 2 2 2 2 2 41 15" xfId="28710"/>
    <cellStyle name="Normal 2 2 2 2 2 2 2 2 2 2 2 2 41 16" xfId="28711"/>
    <cellStyle name="Normal 2 2 2 2 2 2 2 2 2 2 2 2 41 17" xfId="28712"/>
    <cellStyle name="Normal 2 2 2 2 2 2 2 2 2 2 2 2 41 18" xfId="28713"/>
    <cellStyle name="Normal 2 2 2 2 2 2 2 2 2 2 2 2 41 19" xfId="28714"/>
    <cellStyle name="Normal 2 2 2 2 2 2 2 2 2 2 2 2 41 2" xfId="28715"/>
    <cellStyle name="Normal 2 2 2 2 2 2 2 2 2 2 2 2 41 20" xfId="28716"/>
    <cellStyle name="Normal 2 2 2 2 2 2 2 2 2 2 2 2 41 21" xfId="28717"/>
    <cellStyle name="Normal 2 2 2 2 2 2 2 2 2 2 2 2 41 22" xfId="28718"/>
    <cellStyle name="Normal 2 2 2 2 2 2 2 2 2 2 2 2 41 3" xfId="28719"/>
    <cellStyle name="Normal 2 2 2 2 2 2 2 2 2 2 2 2 41 4" xfId="28720"/>
    <cellStyle name="Normal 2 2 2 2 2 2 2 2 2 2 2 2 41 5" xfId="28721"/>
    <cellStyle name="Normal 2 2 2 2 2 2 2 2 2 2 2 2 41 6" xfId="28722"/>
    <cellStyle name="Normal 2 2 2 2 2 2 2 2 2 2 2 2 41 7" xfId="28723"/>
    <cellStyle name="Normal 2 2 2 2 2 2 2 2 2 2 2 2 41 8" xfId="28724"/>
    <cellStyle name="Normal 2 2 2 2 2 2 2 2 2 2 2 2 41 9" xfId="28725"/>
    <cellStyle name="Normal 2 2 2 2 2 2 2 2 2 2 2 2 42" xfId="28726"/>
    <cellStyle name="Normal 2 2 2 2 2 2 2 2 2 2 2 2 42 2" xfId="28727"/>
    <cellStyle name="Normal 2 2 2 2 2 2 2 2 2 2 2 2 42 2 10" xfId="28728"/>
    <cellStyle name="Normal 2 2 2 2 2 2 2 2 2 2 2 2 42 2 11" xfId="28729"/>
    <cellStyle name="Normal 2 2 2 2 2 2 2 2 2 2 2 2 42 2 12" xfId="28730"/>
    <cellStyle name="Normal 2 2 2 2 2 2 2 2 2 2 2 2 42 2 13" xfId="28731"/>
    <cellStyle name="Normal 2 2 2 2 2 2 2 2 2 2 2 2 42 2 14" xfId="28732"/>
    <cellStyle name="Normal 2 2 2 2 2 2 2 2 2 2 2 2 42 2 15" xfId="28733"/>
    <cellStyle name="Normal 2 2 2 2 2 2 2 2 2 2 2 2 42 2 16" xfId="28734"/>
    <cellStyle name="Normal 2 2 2 2 2 2 2 2 2 2 2 2 42 2 17" xfId="28735"/>
    <cellStyle name="Normal 2 2 2 2 2 2 2 2 2 2 2 2 42 2 18" xfId="28736"/>
    <cellStyle name="Normal 2 2 2 2 2 2 2 2 2 2 2 2 42 2 19" xfId="28737"/>
    <cellStyle name="Normal 2 2 2 2 2 2 2 2 2 2 2 2 42 2 2" xfId="28738"/>
    <cellStyle name="Normal 2 2 2 2 2 2 2 2 2 2 2 2 42 2 20" xfId="28739"/>
    <cellStyle name="Normal 2 2 2 2 2 2 2 2 2 2 2 2 42 2 21" xfId="28740"/>
    <cellStyle name="Normal 2 2 2 2 2 2 2 2 2 2 2 2 42 2 22" xfId="28741"/>
    <cellStyle name="Normal 2 2 2 2 2 2 2 2 2 2 2 2 42 2 3" xfId="28742"/>
    <cellStyle name="Normal 2 2 2 2 2 2 2 2 2 2 2 2 42 2 4" xfId="28743"/>
    <cellStyle name="Normal 2 2 2 2 2 2 2 2 2 2 2 2 42 2 5" xfId="28744"/>
    <cellStyle name="Normal 2 2 2 2 2 2 2 2 2 2 2 2 42 2 6" xfId="28745"/>
    <cellStyle name="Normal 2 2 2 2 2 2 2 2 2 2 2 2 42 2 7" xfId="28746"/>
    <cellStyle name="Normal 2 2 2 2 2 2 2 2 2 2 2 2 42 2 8" xfId="28747"/>
    <cellStyle name="Normal 2 2 2 2 2 2 2 2 2 2 2 2 42 2 9" xfId="28748"/>
    <cellStyle name="Normal 2 2 2 2 2 2 2 2 2 2 2 2 42 3" xfId="28749"/>
    <cellStyle name="Normal 2 2 2 2 2 2 2 2 2 2 2 2 42 3 10" xfId="28750"/>
    <cellStyle name="Normal 2 2 2 2 2 2 2 2 2 2 2 2 42 3 11" xfId="28751"/>
    <cellStyle name="Normal 2 2 2 2 2 2 2 2 2 2 2 2 42 3 12" xfId="28752"/>
    <cellStyle name="Normal 2 2 2 2 2 2 2 2 2 2 2 2 42 3 13" xfId="28753"/>
    <cellStyle name="Normal 2 2 2 2 2 2 2 2 2 2 2 2 42 3 14" xfId="28754"/>
    <cellStyle name="Normal 2 2 2 2 2 2 2 2 2 2 2 2 42 3 15" xfId="28755"/>
    <cellStyle name="Normal 2 2 2 2 2 2 2 2 2 2 2 2 42 3 16" xfId="28756"/>
    <cellStyle name="Normal 2 2 2 2 2 2 2 2 2 2 2 2 42 3 17" xfId="28757"/>
    <cellStyle name="Normal 2 2 2 2 2 2 2 2 2 2 2 2 42 3 18" xfId="28758"/>
    <cellStyle name="Normal 2 2 2 2 2 2 2 2 2 2 2 2 42 3 19" xfId="28759"/>
    <cellStyle name="Normal 2 2 2 2 2 2 2 2 2 2 2 2 42 3 2" xfId="28760"/>
    <cellStyle name="Normal 2 2 2 2 2 2 2 2 2 2 2 2 42 3 20" xfId="28761"/>
    <cellStyle name="Normal 2 2 2 2 2 2 2 2 2 2 2 2 42 3 21" xfId="28762"/>
    <cellStyle name="Normal 2 2 2 2 2 2 2 2 2 2 2 2 42 3 22" xfId="28763"/>
    <cellStyle name="Normal 2 2 2 2 2 2 2 2 2 2 2 2 42 3 3" xfId="28764"/>
    <cellStyle name="Normal 2 2 2 2 2 2 2 2 2 2 2 2 42 3 4" xfId="28765"/>
    <cellStyle name="Normal 2 2 2 2 2 2 2 2 2 2 2 2 42 3 5" xfId="28766"/>
    <cellStyle name="Normal 2 2 2 2 2 2 2 2 2 2 2 2 42 3 6" xfId="28767"/>
    <cellStyle name="Normal 2 2 2 2 2 2 2 2 2 2 2 2 42 3 7" xfId="28768"/>
    <cellStyle name="Normal 2 2 2 2 2 2 2 2 2 2 2 2 42 3 8" xfId="28769"/>
    <cellStyle name="Normal 2 2 2 2 2 2 2 2 2 2 2 2 42 3 9" xfId="28770"/>
    <cellStyle name="Normal 2 2 2 2 2 2 2 2 2 2 2 2 43" xfId="28771"/>
    <cellStyle name="Normal 2 2 2 2 2 2 2 2 2 2 2 2 43 2" xfId="28772"/>
    <cellStyle name="Normal 2 2 2 2 2 2 2 2 2 2 2 2 44" xfId="28773"/>
    <cellStyle name="Normal 2 2 2 2 2 2 2 2 2 2 2 2 45" xfId="28774"/>
    <cellStyle name="Normal 2 2 2 2 2 2 2 2 2 2 2 2 46" xfId="28775"/>
    <cellStyle name="Normal 2 2 2 2 2 2 2 2 2 2 2 2 47" xfId="28776"/>
    <cellStyle name="Normal 2 2 2 2 2 2 2 2 2 2 2 2 48" xfId="28777"/>
    <cellStyle name="Normal 2 2 2 2 2 2 2 2 2 2 2 2 49" xfId="28778"/>
    <cellStyle name="Normal 2 2 2 2 2 2 2 2 2 2 2 2 5" xfId="28779"/>
    <cellStyle name="Normal 2 2 2 2 2 2 2 2 2 2 2 2 5 10" xfId="28780"/>
    <cellStyle name="Normal 2 2 2 2 2 2 2 2 2 2 2 2 5 11" xfId="28781"/>
    <cellStyle name="Normal 2 2 2 2 2 2 2 2 2 2 2 2 5 12" xfId="28782"/>
    <cellStyle name="Normal 2 2 2 2 2 2 2 2 2 2 2 2 5 13" xfId="28783"/>
    <cellStyle name="Normal 2 2 2 2 2 2 2 2 2 2 2 2 5 14" xfId="28784"/>
    <cellStyle name="Normal 2 2 2 2 2 2 2 2 2 2 2 2 5 15" xfId="28785"/>
    <cellStyle name="Normal 2 2 2 2 2 2 2 2 2 2 2 2 5 16" xfId="28786"/>
    <cellStyle name="Normal 2 2 2 2 2 2 2 2 2 2 2 2 5 17" xfId="28787"/>
    <cellStyle name="Normal 2 2 2 2 2 2 2 2 2 2 2 2 5 18" xfId="28788"/>
    <cellStyle name="Normal 2 2 2 2 2 2 2 2 2 2 2 2 5 19" xfId="28789"/>
    <cellStyle name="Normal 2 2 2 2 2 2 2 2 2 2 2 2 5 2" xfId="28790"/>
    <cellStyle name="Normal 2 2 2 2 2 2 2 2 2 2 2 2 5 20" xfId="28791"/>
    <cellStyle name="Normal 2 2 2 2 2 2 2 2 2 2 2 2 5 21" xfId="28792"/>
    <cellStyle name="Normal 2 2 2 2 2 2 2 2 2 2 2 2 5 22" xfId="28793"/>
    <cellStyle name="Normal 2 2 2 2 2 2 2 2 2 2 2 2 5 3" xfId="28794"/>
    <cellStyle name="Normal 2 2 2 2 2 2 2 2 2 2 2 2 5 4" xfId="28795"/>
    <cellStyle name="Normal 2 2 2 2 2 2 2 2 2 2 2 2 5 5" xfId="28796"/>
    <cellStyle name="Normal 2 2 2 2 2 2 2 2 2 2 2 2 5 6" xfId="28797"/>
    <cellStyle name="Normal 2 2 2 2 2 2 2 2 2 2 2 2 5 7" xfId="28798"/>
    <cellStyle name="Normal 2 2 2 2 2 2 2 2 2 2 2 2 5 8" xfId="28799"/>
    <cellStyle name="Normal 2 2 2 2 2 2 2 2 2 2 2 2 5 9" xfId="28800"/>
    <cellStyle name="Normal 2 2 2 2 2 2 2 2 2 2 2 2 50" xfId="28801"/>
    <cellStyle name="Normal 2 2 2 2 2 2 2 2 2 2 2 2 51" xfId="28802"/>
    <cellStyle name="Normal 2 2 2 2 2 2 2 2 2 2 2 2 52" xfId="28803"/>
    <cellStyle name="Normal 2 2 2 2 2 2 2 2 2 2 2 2 53" xfId="28804"/>
    <cellStyle name="Normal 2 2 2 2 2 2 2 2 2 2 2 2 54" xfId="28805"/>
    <cellStyle name="Normal 2 2 2 2 2 2 2 2 2 2 2 2 55" xfId="28806"/>
    <cellStyle name="Normal 2 2 2 2 2 2 2 2 2 2 2 2 56" xfId="28807"/>
    <cellStyle name="Normal 2 2 2 2 2 2 2 2 2 2 2 2 57" xfId="28808"/>
    <cellStyle name="Normal 2 2 2 2 2 2 2 2 2 2 2 2 58" xfId="28809"/>
    <cellStyle name="Normal 2 2 2 2 2 2 2 2 2 2 2 2 59" xfId="28810"/>
    <cellStyle name="Normal 2 2 2 2 2 2 2 2 2 2 2 2 6" xfId="28811"/>
    <cellStyle name="Normal 2 2 2 2 2 2 2 2 2 2 2 2 6 10" xfId="28812"/>
    <cellStyle name="Normal 2 2 2 2 2 2 2 2 2 2 2 2 6 11" xfId="28813"/>
    <cellStyle name="Normal 2 2 2 2 2 2 2 2 2 2 2 2 6 12" xfId="28814"/>
    <cellStyle name="Normal 2 2 2 2 2 2 2 2 2 2 2 2 6 13" xfId="28815"/>
    <cellStyle name="Normal 2 2 2 2 2 2 2 2 2 2 2 2 6 14" xfId="28816"/>
    <cellStyle name="Normal 2 2 2 2 2 2 2 2 2 2 2 2 6 15" xfId="28817"/>
    <cellStyle name="Normal 2 2 2 2 2 2 2 2 2 2 2 2 6 16" xfId="28818"/>
    <cellStyle name="Normal 2 2 2 2 2 2 2 2 2 2 2 2 6 17" xfId="28819"/>
    <cellStyle name="Normal 2 2 2 2 2 2 2 2 2 2 2 2 6 18" xfId="28820"/>
    <cellStyle name="Normal 2 2 2 2 2 2 2 2 2 2 2 2 6 19" xfId="28821"/>
    <cellStyle name="Normal 2 2 2 2 2 2 2 2 2 2 2 2 6 2" xfId="28822"/>
    <cellStyle name="Normal 2 2 2 2 2 2 2 2 2 2 2 2 6 20" xfId="28823"/>
    <cellStyle name="Normal 2 2 2 2 2 2 2 2 2 2 2 2 6 21" xfId="28824"/>
    <cellStyle name="Normal 2 2 2 2 2 2 2 2 2 2 2 2 6 22" xfId="28825"/>
    <cellStyle name="Normal 2 2 2 2 2 2 2 2 2 2 2 2 6 3" xfId="28826"/>
    <cellStyle name="Normal 2 2 2 2 2 2 2 2 2 2 2 2 6 4" xfId="28827"/>
    <cellStyle name="Normal 2 2 2 2 2 2 2 2 2 2 2 2 6 5" xfId="28828"/>
    <cellStyle name="Normal 2 2 2 2 2 2 2 2 2 2 2 2 6 6" xfId="28829"/>
    <cellStyle name="Normal 2 2 2 2 2 2 2 2 2 2 2 2 6 7" xfId="28830"/>
    <cellStyle name="Normal 2 2 2 2 2 2 2 2 2 2 2 2 6 8" xfId="28831"/>
    <cellStyle name="Normal 2 2 2 2 2 2 2 2 2 2 2 2 6 9" xfId="28832"/>
    <cellStyle name="Normal 2 2 2 2 2 2 2 2 2 2 2 2 60" xfId="28833"/>
    <cellStyle name="Normal 2 2 2 2 2 2 2 2 2 2 2 2 61" xfId="28834"/>
    <cellStyle name="Normal 2 2 2 2 2 2 2 2 2 2 2 2 62" xfId="28835"/>
    <cellStyle name="Normal 2 2 2 2 2 2 2 2 2 2 2 2 63" xfId="28836"/>
    <cellStyle name="Normal 2 2 2 2 2 2 2 2 2 2 2 2 64" xfId="28837"/>
    <cellStyle name="Normal 2 2 2 2 2 2 2 2 2 2 2 2 7" xfId="28838"/>
    <cellStyle name="Normal 2 2 2 2 2 2 2 2 2 2 2 2 7 10" xfId="28839"/>
    <cellStyle name="Normal 2 2 2 2 2 2 2 2 2 2 2 2 7 11" xfId="28840"/>
    <cellStyle name="Normal 2 2 2 2 2 2 2 2 2 2 2 2 7 12" xfId="28841"/>
    <cellStyle name="Normal 2 2 2 2 2 2 2 2 2 2 2 2 7 13" xfId="28842"/>
    <cellStyle name="Normal 2 2 2 2 2 2 2 2 2 2 2 2 7 14" xfId="28843"/>
    <cellStyle name="Normal 2 2 2 2 2 2 2 2 2 2 2 2 7 15" xfId="28844"/>
    <cellStyle name="Normal 2 2 2 2 2 2 2 2 2 2 2 2 7 16" xfId="28845"/>
    <cellStyle name="Normal 2 2 2 2 2 2 2 2 2 2 2 2 7 17" xfId="28846"/>
    <cellStyle name="Normal 2 2 2 2 2 2 2 2 2 2 2 2 7 18" xfId="28847"/>
    <cellStyle name="Normal 2 2 2 2 2 2 2 2 2 2 2 2 7 19" xfId="28848"/>
    <cellStyle name="Normal 2 2 2 2 2 2 2 2 2 2 2 2 7 2" xfId="28849"/>
    <cellStyle name="Normal 2 2 2 2 2 2 2 2 2 2 2 2 7 20" xfId="28850"/>
    <cellStyle name="Normal 2 2 2 2 2 2 2 2 2 2 2 2 7 21" xfId="28851"/>
    <cellStyle name="Normal 2 2 2 2 2 2 2 2 2 2 2 2 7 22" xfId="28852"/>
    <cellStyle name="Normal 2 2 2 2 2 2 2 2 2 2 2 2 7 3" xfId="28853"/>
    <cellStyle name="Normal 2 2 2 2 2 2 2 2 2 2 2 2 7 4" xfId="28854"/>
    <cellStyle name="Normal 2 2 2 2 2 2 2 2 2 2 2 2 7 5" xfId="28855"/>
    <cellStyle name="Normal 2 2 2 2 2 2 2 2 2 2 2 2 7 6" xfId="28856"/>
    <cellStyle name="Normal 2 2 2 2 2 2 2 2 2 2 2 2 7 7" xfId="28857"/>
    <cellStyle name="Normal 2 2 2 2 2 2 2 2 2 2 2 2 7 8" xfId="28858"/>
    <cellStyle name="Normal 2 2 2 2 2 2 2 2 2 2 2 2 7 9" xfId="28859"/>
    <cellStyle name="Normal 2 2 2 2 2 2 2 2 2 2 2 2 8" xfId="28860"/>
    <cellStyle name="Normal 2 2 2 2 2 2 2 2 2 2 2 2 8 10" xfId="28861"/>
    <cellStyle name="Normal 2 2 2 2 2 2 2 2 2 2 2 2 8 11" xfId="28862"/>
    <cellStyle name="Normal 2 2 2 2 2 2 2 2 2 2 2 2 8 12" xfId="28863"/>
    <cellStyle name="Normal 2 2 2 2 2 2 2 2 2 2 2 2 8 13" xfId="28864"/>
    <cellStyle name="Normal 2 2 2 2 2 2 2 2 2 2 2 2 8 14" xfId="28865"/>
    <cellStyle name="Normal 2 2 2 2 2 2 2 2 2 2 2 2 8 15" xfId="28866"/>
    <cellStyle name="Normal 2 2 2 2 2 2 2 2 2 2 2 2 8 16" xfId="28867"/>
    <cellStyle name="Normal 2 2 2 2 2 2 2 2 2 2 2 2 8 17" xfId="28868"/>
    <cellStyle name="Normal 2 2 2 2 2 2 2 2 2 2 2 2 8 18" xfId="28869"/>
    <cellStyle name="Normal 2 2 2 2 2 2 2 2 2 2 2 2 8 19" xfId="28870"/>
    <cellStyle name="Normal 2 2 2 2 2 2 2 2 2 2 2 2 8 2" xfId="28871"/>
    <cellStyle name="Normal 2 2 2 2 2 2 2 2 2 2 2 2 8 20" xfId="28872"/>
    <cellStyle name="Normal 2 2 2 2 2 2 2 2 2 2 2 2 8 21" xfId="28873"/>
    <cellStyle name="Normal 2 2 2 2 2 2 2 2 2 2 2 2 8 22" xfId="28874"/>
    <cellStyle name="Normal 2 2 2 2 2 2 2 2 2 2 2 2 8 3" xfId="28875"/>
    <cellStyle name="Normal 2 2 2 2 2 2 2 2 2 2 2 2 8 4" xfId="28876"/>
    <cellStyle name="Normal 2 2 2 2 2 2 2 2 2 2 2 2 8 5" xfId="28877"/>
    <cellStyle name="Normal 2 2 2 2 2 2 2 2 2 2 2 2 8 6" xfId="28878"/>
    <cellStyle name="Normal 2 2 2 2 2 2 2 2 2 2 2 2 8 7" xfId="28879"/>
    <cellStyle name="Normal 2 2 2 2 2 2 2 2 2 2 2 2 8 8" xfId="28880"/>
    <cellStyle name="Normal 2 2 2 2 2 2 2 2 2 2 2 2 8 9" xfId="28881"/>
    <cellStyle name="Normal 2 2 2 2 2 2 2 2 2 2 2 2 9" xfId="28882"/>
    <cellStyle name="Normal 2 2 2 2 2 2 2 2 2 2 2 2 9 10" xfId="28883"/>
    <cellStyle name="Normal 2 2 2 2 2 2 2 2 2 2 2 2 9 11" xfId="28884"/>
    <cellStyle name="Normal 2 2 2 2 2 2 2 2 2 2 2 2 9 12" xfId="28885"/>
    <cellStyle name="Normal 2 2 2 2 2 2 2 2 2 2 2 2 9 13" xfId="28886"/>
    <cellStyle name="Normal 2 2 2 2 2 2 2 2 2 2 2 2 9 14" xfId="28887"/>
    <cellStyle name="Normal 2 2 2 2 2 2 2 2 2 2 2 2 9 15" xfId="28888"/>
    <cellStyle name="Normal 2 2 2 2 2 2 2 2 2 2 2 2 9 16" xfId="28889"/>
    <cellStyle name="Normal 2 2 2 2 2 2 2 2 2 2 2 2 9 17" xfId="28890"/>
    <cellStyle name="Normal 2 2 2 2 2 2 2 2 2 2 2 2 9 18" xfId="28891"/>
    <cellStyle name="Normal 2 2 2 2 2 2 2 2 2 2 2 2 9 19" xfId="28892"/>
    <cellStyle name="Normal 2 2 2 2 2 2 2 2 2 2 2 2 9 2" xfId="28893"/>
    <cellStyle name="Normal 2 2 2 2 2 2 2 2 2 2 2 2 9 20" xfId="28894"/>
    <cellStyle name="Normal 2 2 2 2 2 2 2 2 2 2 2 2 9 21" xfId="28895"/>
    <cellStyle name="Normal 2 2 2 2 2 2 2 2 2 2 2 2 9 22" xfId="28896"/>
    <cellStyle name="Normal 2 2 2 2 2 2 2 2 2 2 2 2 9 3" xfId="28897"/>
    <cellStyle name="Normal 2 2 2 2 2 2 2 2 2 2 2 2 9 4" xfId="28898"/>
    <cellStyle name="Normal 2 2 2 2 2 2 2 2 2 2 2 2 9 5" xfId="28899"/>
    <cellStyle name="Normal 2 2 2 2 2 2 2 2 2 2 2 2 9 6" xfId="28900"/>
    <cellStyle name="Normal 2 2 2 2 2 2 2 2 2 2 2 2 9 7" xfId="28901"/>
    <cellStyle name="Normal 2 2 2 2 2 2 2 2 2 2 2 2 9 8" xfId="28902"/>
    <cellStyle name="Normal 2 2 2 2 2 2 2 2 2 2 2 2 9 9" xfId="28903"/>
    <cellStyle name="Normal 2 2 2 2 2 2 2 2 2 2 2 20" xfId="28904"/>
    <cellStyle name="Normal 2 2 2 2 2 2 2 2 2 2 2 21" xfId="28905"/>
    <cellStyle name="Normal 2 2 2 2 2 2 2 2 2 2 2 22" xfId="28906"/>
    <cellStyle name="Normal 2 2 2 2 2 2 2 2 2 2 2 23" xfId="28907"/>
    <cellStyle name="Normal 2 2 2 2 2 2 2 2 2 2 2 24" xfId="28908"/>
    <cellStyle name="Normal 2 2 2 2 2 2 2 2 2 2 2 25" xfId="28909"/>
    <cellStyle name="Normal 2 2 2 2 2 2 2 2 2 2 2 26" xfId="28910"/>
    <cellStyle name="Normal 2 2 2 2 2 2 2 2 2 2 2 27" xfId="28911"/>
    <cellStyle name="Normal 2 2 2 2 2 2 2 2 2 2 2 28" xfId="28912"/>
    <cellStyle name="Normal 2 2 2 2 2 2 2 2 2 2 2 29" xfId="28913"/>
    <cellStyle name="Normal 2 2 2 2 2 2 2 2 2 2 2 3" xfId="28914"/>
    <cellStyle name="Normal 2 2 2 2 2 2 2 2 2 2 2 30" xfId="28915"/>
    <cellStyle name="Normal 2 2 2 2 2 2 2 2 2 2 2 31" xfId="28916"/>
    <cellStyle name="Normal 2 2 2 2 2 2 2 2 2 2 2 32" xfId="28917"/>
    <cellStyle name="Normal 2 2 2 2 2 2 2 2 2 2 2 33" xfId="28918"/>
    <cellStyle name="Normal 2 2 2 2 2 2 2 2 2 2 2 34" xfId="28919"/>
    <cellStyle name="Normal 2 2 2 2 2 2 2 2 2 2 2 35" xfId="28920"/>
    <cellStyle name="Normal 2 2 2 2 2 2 2 2 2 2 2 36" xfId="28921"/>
    <cellStyle name="Normal 2 2 2 2 2 2 2 2 2 2 2 37" xfId="28922"/>
    <cellStyle name="Normal 2 2 2 2 2 2 2 2 2 2 2 38" xfId="28923"/>
    <cellStyle name="Normal 2 2 2 2 2 2 2 2 2 2 2 39" xfId="28924"/>
    <cellStyle name="Normal 2 2 2 2 2 2 2 2 2 2 2 4" xfId="28925"/>
    <cellStyle name="Normal 2 2 2 2 2 2 2 2 2 2 2 40" xfId="28926"/>
    <cellStyle name="Normal 2 2 2 2 2 2 2 2 2 2 2 41" xfId="28927"/>
    <cellStyle name="Normal 2 2 2 2 2 2 2 2 2 2 2 42" xfId="28928"/>
    <cellStyle name="Normal 2 2 2 2 2 2 2 2 2 2 2 43" xfId="28929"/>
    <cellStyle name="Normal 2 2 2 2 2 2 2 2 2 2 2 44" xfId="28930"/>
    <cellStyle name="Normal 2 2 2 2 2 2 2 2 2 2 2 45" xfId="28931"/>
    <cellStyle name="Normal 2 2 2 2 2 2 2 2 2 2 2 46" xfId="28932"/>
    <cellStyle name="Normal 2 2 2 2 2 2 2 2 2 2 2 47" xfId="28933"/>
    <cellStyle name="Normal 2 2 2 2 2 2 2 2 2 2 2 48" xfId="28934"/>
    <cellStyle name="Normal 2 2 2 2 2 2 2 2 2 2 2 49" xfId="28935"/>
    <cellStyle name="Normal 2 2 2 2 2 2 2 2 2 2 2 5" xfId="28936"/>
    <cellStyle name="Normal 2 2 2 2 2 2 2 2 2 2 2 50" xfId="28937"/>
    <cellStyle name="Normal 2 2 2 2 2 2 2 2 2 2 2 51" xfId="28938"/>
    <cellStyle name="Normal 2 2 2 2 2 2 2 2 2 2 2 51 10" xfId="28939"/>
    <cellStyle name="Normal 2 2 2 2 2 2 2 2 2 2 2 51 11" xfId="28940"/>
    <cellStyle name="Normal 2 2 2 2 2 2 2 2 2 2 2 51 12" xfId="28941"/>
    <cellStyle name="Normal 2 2 2 2 2 2 2 2 2 2 2 51 13" xfId="28942"/>
    <cellStyle name="Normal 2 2 2 2 2 2 2 2 2 2 2 51 14" xfId="28943"/>
    <cellStyle name="Normal 2 2 2 2 2 2 2 2 2 2 2 51 15" xfId="28944"/>
    <cellStyle name="Normal 2 2 2 2 2 2 2 2 2 2 2 51 16" xfId="28945"/>
    <cellStyle name="Normal 2 2 2 2 2 2 2 2 2 2 2 51 17" xfId="28946"/>
    <cellStyle name="Normal 2 2 2 2 2 2 2 2 2 2 2 51 18" xfId="28947"/>
    <cellStyle name="Normal 2 2 2 2 2 2 2 2 2 2 2 51 19" xfId="28948"/>
    <cellStyle name="Normal 2 2 2 2 2 2 2 2 2 2 2 51 2" xfId="28949"/>
    <cellStyle name="Normal 2 2 2 2 2 2 2 2 2 2 2 51 2 2" xfId="28950"/>
    <cellStyle name="Normal 2 2 2 2 2 2 2 2 2 2 2 51 20" xfId="28951"/>
    <cellStyle name="Normal 2 2 2 2 2 2 2 2 2 2 2 51 21" xfId="28952"/>
    <cellStyle name="Normal 2 2 2 2 2 2 2 2 2 2 2 51 22" xfId="28953"/>
    <cellStyle name="Normal 2 2 2 2 2 2 2 2 2 2 2 51 23" xfId="28954"/>
    <cellStyle name="Normal 2 2 2 2 2 2 2 2 2 2 2 51 24" xfId="28955"/>
    <cellStyle name="Normal 2 2 2 2 2 2 2 2 2 2 2 51 3" xfId="28956"/>
    <cellStyle name="Normal 2 2 2 2 2 2 2 2 2 2 2 51 4" xfId="28957"/>
    <cellStyle name="Normal 2 2 2 2 2 2 2 2 2 2 2 51 5" xfId="28958"/>
    <cellStyle name="Normal 2 2 2 2 2 2 2 2 2 2 2 51 6" xfId="28959"/>
    <cellStyle name="Normal 2 2 2 2 2 2 2 2 2 2 2 51 7" xfId="28960"/>
    <cellStyle name="Normal 2 2 2 2 2 2 2 2 2 2 2 51 8" xfId="28961"/>
    <cellStyle name="Normal 2 2 2 2 2 2 2 2 2 2 2 51 9" xfId="28962"/>
    <cellStyle name="Normal 2 2 2 2 2 2 2 2 2 2 2 52" xfId="28963"/>
    <cellStyle name="Normal 2 2 2 2 2 2 2 2 2 2 2 52 10" xfId="28964"/>
    <cellStyle name="Normal 2 2 2 2 2 2 2 2 2 2 2 52 11" xfId="28965"/>
    <cellStyle name="Normal 2 2 2 2 2 2 2 2 2 2 2 52 12" xfId="28966"/>
    <cellStyle name="Normal 2 2 2 2 2 2 2 2 2 2 2 52 13" xfId="28967"/>
    <cellStyle name="Normal 2 2 2 2 2 2 2 2 2 2 2 52 14" xfId="28968"/>
    <cellStyle name="Normal 2 2 2 2 2 2 2 2 2 2 2 52 15" xfId="28969"/>
    <cellStyle name="Normal 2 2 2 2 2 2 2 2 2 2 2 52 16" xfId="28970"/>
    <cellStyle name="Normal 2 2 2 2 2 2 2 2 2 2 2 52 17" xfId="28971"/>
    <cellStyle name="Normal 2 2 2 2 2 2 2 2 2 2 2 52 18" xfId="28972"/>
    <cellStyle name="Normal 2 2 2 2 2 2 2 2 2 2 2 52 19" xfId="28973"/>
    <cellStyle name="Normal 2 2 2 2 2 2 2 2 2 2 2 52 2" xfId="28974"/>
    <cellStyle name="Normal 2 2 2 2 2 2 2 2 2 2 2 52 20" xfId="28975"/>
    <cellStyle name="Normal 2 2 2 2 2 2 2 2 2 2 2 52 21" xfId="28976"/>
    <cellStyle name="Normal 2 2 2 2 2 2 2 2 2 2 2 52 22" xfId="28977"/>
    <cellStyle name="Normal 2 2 2 2 2 2 2 2 2 2 2 52 3" xfId="28978"/>
    <cellStyle name="Normal 2 2 2 2 2 2 2 2 2 2 2 52 4" xfId="28979"/>
    <cellStyle name="Normal 2 2 2 2 2 2 2 2 2 2 2 52 5" xfId="28980"/>
    <cellStyle name="Normal 2 2 2 2 2 2 2 2 2 2 2 52 6" xfId="28981"/>
    <cellStyle name="Normal 2 2 2 2 2 2 2 2 2 2 2 52 7" xfId="28982"/>
    <cellStyle name="Normal 2 2 2 2 2 2 2 2 2 2 2 52 8" xfId="28983"/>
    <cellStyle name="Normal 2 2 2 2 2 2 2 2 2 2 2 52 9" xfId="28984"/>
    <cellStyle name="Normal 2 2 2 2 2 2 2 2 2 2 2 6" xfId="28985"/>
    <cellStyle name="Normal 2 2 2 2 2 2 2 2 2 2 2 7" xfId="28986"/>
    <cellStyle name="Normal 2 2 2 2 2 2 2 2 2 2 2 8" xfId="28987"/>
    <cellStyle name="Normal 2 2 2 2 2 2 2 2 2 2 2 9" xfId="28988"/>
    <cellStyle name="Normal 2 2 2 2 2 2 2 2 2 2 20" xfId="28989"/>
    <cellStyle name="Normal 2 2 2 2 2 2 2 2 2 2 20 10" xfId="28990"/>
    <cellStyle name="Normal 2 2 2 2 2 2 2 2 2 2 20 11" xfId="28991"/>
    <cellStyle name="Normal 2 2 2 2 2 2 2 2 2 2 20 12" xfId="28992"/>
    <cellStyle name="Normal 2 2 2 2 2 2 2 2 2 2 20 13" xfId="28993"/>
    <cellStyle name="Normal 2 2 2 2 2 2 2 2 2 2 20 14" xfId="28994"/>
    <cellStyle name="Normal 2 2 2 2 2 2 2 2 2 2 20 15" xfId="28995"/>
    <cellStyle name="Normal 2 2 2 2 2 2 2 2 2 2 20 16" xfId="28996"/>
    <cellStyle name="Normal 2 2 2 2 2 2 2 2 2 2 20 17" xfId="28997"/>
    <cellStyle name="Normal 2 2 2 2 2 2 2 2 2 2 20 18" xfId="28998"/>
    <cellStyle name="Normal 2 2 2 2 2 2 2 2 2 2 20 19" xfId="28999"/>
    <cellStyle name="Normal 2 2 2 2 2 2 2 2 2 2 20 2" xfId="29000"/>
    <cellStyle name="Normal 2 2 2 2 2 2 2 2 2 2 20 20" xfId="29001"/>
    <cellStyle name="Normal 2 2 2 2 2 2 2 2 2 2 20 21" xfId="29002"/>
    <cellStyle name="Normal 2 2 2 2 2 2 2 2 2 2 20 22" xfId="29003"/>
    <cellStyle name="Normal 2 2 2 2 2 2 2 2 2 2 20 3" xfId="29004"/>
    <cellStyle name="Normal 2 2 2 2 2 2 2 2 2 2 20 4" xfId="29005"/>
    <cellStyle name="Normal 2 2 2 2 2 2 2 2 2 2 20 5" xfId="29006"/>
    <cellStyle name="Normal 2 2 2 2 2 2 2 2 2 2 20 6" xfId="29007"/>
    <cellStyle name="Normal 2 2 2 2 2 2 2 2 2 2 20 7" xfId="29008"/>
    <cellStyle name="Normal 2 2 2 2 2 2 2 2 2 2 20 8" xfId="29009"/>
    <cellStyle name="Normal 2 2 2 2 2 2 2 2 2 2 20 9" xfId="29010"/>
    <cellStyle name="Normal 2 2 2 2 2 2 2 2 2 2 21" xfId="29011"/>
    <cellStyle name="Normal 2 2 2 2 2 2 2 2 2 2 21 10" xfId="29012"/>
    <cellStyle name="Normal 2 2 2 2 2 2 2 2 2 2 21 11" xfId="29013"/>
    <cellStyle name="Normal 2 2 2 2 2 2 2 2 2 2 21 12" xfId="29014"/>
    <cellStyle name="Normal 2 2 2 2 2 2 2 2 2 2 21 13" xfId="29015"/>
    <cellStyle name="Normal 2 2 2 2 2 2 2 2 2 2 21 14" xfId="29016"/>
    <cellStyle name="Normal 2 2 2 2 2 2 2 2 2 2 21 15" xfId="29017"/>
    <cellStyle name="Normal 2 2 2 2 2 2 2 2 2 2 21 16" xfId="29018"/>
    <cellStyle name="Normal 2 2 2 2 2 2 2 2 2 2 21 17" xfId="29019"/>
    <cellStyle name="Normal 2 2 2 2 2 2 2 2 2 2 21 18" xfId="29020"/>
    <cellStyle name="Normal 2 2 2 2 2 2 2 2 2 2 21 19" xfId="29021"/>
    <cellStyle name="Normal 2 2 2 2 2 2 2 2 2 2 21 2" xfId="29022"/>
    <cellStyle name="Normal 2 2 2 2 2 2 2 2 2 2 21 20" xfId="29023"/>
    <cellStyle name="Normal 2 2 2 2 2 2 2 2 2 2 21 21" xfId="29024"/>
    <cellStyle name="Normal 2 2 2 2 2 2 2 2 2 2 21 22" xfId="29025"/>
    <cellStyle name="Normal 2 2 2 2 2 2 2 2 2 2 21 3" xfId="29026"/>
    <cellStyle name="Normal 2 2 2 2 2 2 2 2 2 2 21 4" xfId="29027"/>
    <cellStyle name="Normal 2 2 2 2 2 2 2 2 2 2 21 5" xfId="29028"/>
    <cellStyle name="Normal 2 2 2 2 2 2 2 2 2 2 21 6" xfId="29029"/>
    <cellStyle name="Normal 2 2 2 2 2 2 2 2 2 2 21 7" xfId="29030"/>
    <cellStyle name="Normal 2 2 2 2 2 2 2 2 2 2 21 8" xfId="29031"/>
    <cellStyle name="Normal 2 2 2 2 2 2 2 2 2 2 21 9" xfId="29032"/>
    <cellStyle name="Normal 2 2 2 2 2 2 2 2 2 2 22" xfId="29033"/>
    <cellStyle name="Normal 2 2 2 2 2 2 2 2 2 2 22 10" xfId="29034"/>
    <cellStyle name="Normal 2 2 2 2 2 2 2 2 2 2 22 11" xfId="29035"/>
    <cellStyle name="Normal 2 2 2 2 2 2 2 2 2 2 22 12" xfId="29036"/>
    <cellStyle name="Normal 2 2 2 2 2 2 2 2 2 2 22 13" xfId="29037"/>
    <cellStyle name="Normal 2 2 2 2 2 2 2 2 2 2 22 14" xfId="29038"/>
    <cellStyle name="Normal 2 2 2 2 2 2 2 2 2 2 22 15" xfId="29039"/>
    <cellStyle name="Normal 2 2 2 2 2 2 2 2 2 2 22 16" xfId="29040"/>
    <cellStyle name="Normal 2 2 2 2 2 2 2 2 2 2 22 17" xfId="29041"/>
    <cellStyle name="Normal 2 2 2 2 2 2 2 2 2 2 22 18" xfId="29042"/>
    <cellStyle name="Normal 2 2 2 2 2 2 2 2 2 2 22 19" xfId="29043"/>
    <cellStyle name="Normal 2 2 2 2 2 2 2 2 2 2 22 2" xfId="29044"/>
    <cellStyle name="Normal 2 2 2 2 2 2 2 2 2 2 22 20" xfId="29045"/>
    <cellStyle name="Normal 2 2 2 2 2 2 2 2 2 2 22 21" xfId="29046"/>
    <cellStyle name="Normal 2 2 2 2 2 2 2 2 2 2 22 22" xfId="29047"/>
    <cellStyle name="Normal 2 2 2 2 2 2 2 2 2 2 22 3" xfId="29048"/>
    <cellStyle name="Normal 2 2 2 2 2 2 2 2 2 2 22 4" xfId="29049"/>
    <cellStyle name="Normal 2 2 2 2 2 2 2 2 2 2 22 5" xfId="29050"/>
    <cellStyle name="Normal 2 2 2 2 2 2 2 2 2 2 22 6" xfId="29051"/>
    <cellStyle name="Normal 2 2 2 2 2 2 2 2 2 2 22 7" xfId="29052"/>
    <cellStyle name="Normal 2 2 2 2 2 2 2 2 2 2 22 8" xfId="29053"/>
    <cellStyle name="Normal 2 2 2 2 2 2 2 2 2 2 22 9" xfId="29054"/>
    <cellStyle name="Normal 2 2 2 2 2 2 2 2 2 2 23" xfId="29055"/>
    <cellStyle name="Normal 2 2 2 2 2 2 2 2 2 2 23 10" xfId="29056"/>
    <cellStyle name="Normal 2 2 2 2 2 2 2 2 2 2 23 11" xfId="29057"/>
    <cellStyle name="Normal 2 2 2 2 2 2 2 2 2 2 23 12" xfId="29058"/>
    <cellStyle name="Normal 2 2 2 2 2 2 2 2 2 2 23 13" xfId="29059"/>
    <cellStyle name="Normal 2 2 2 2 2 2 2 2 2 2 23 14" xfId="29060"/>
    <cellStyle name="Normal 2 2 2 2 2 2 2 2 2 2 23 15" xfId="29061"/>
    <cellStyle name="Normal 2 2 2 2 2 2 2 2 2 2 23 16" xfId="29062"/>
    <cellStyle name="Normal 2 2 2 2 2 2 2 2 2 2 23 17" xfId="29063"/>
    <cellStyle name="Normal 2 2 2 2 2 2 2 2 2 2 23 18" xfId="29064"/>
    <cellStyle name="Normal 2 2 2 2 2 2 2 2 2 2 23 19" xfId="29065"/>
    <cellStyle name="Normal 2 2 2 2 2 2 2 2 2 2 23 2" xfId="29066"/>
    <cellStyle name="Normal 2 2 2 2 2 2 2 2 2 2 23 20" xfId="29067"/>
    <cellStyle name="Normal 2 2 2 2 2 2 2 2 2 2 23 21" xfId="29068"/>
    <cellStyle name="Normal 2 2 2 2 2 2 2 2 2 2 23 22" xfId="29069"/>
    <cellStyle name="Normal 2 2 2 2 2 2 2 2 2 2 23 3" xfId="29070"/>
    <cellStyle name="Normal 2 2 2 2 2 2 2 2 2 2 23 4" xfId="29071"/>
    <cellStyle name="Normal 2 2 2 2 2 2 2 2 2 2 23 5" xfId="29072"/>
    <cellStyle name="Normal 2 2 2 2 2 2 2 2 2 2 23 6" xfId="29073"/>
    <cellStyle name="Normal 2 2 2 2 2 2 2 2 2 2 23 7" xfId="29074"/>
    <cellStyle name="Normal 2 2 2 2 2 2 2 2 2 2 23 8" xfId="29075"/>
    <cellStyle name="Normal 2 2 2 2 2 2 2 2 2 2 23 9" xfId="29076"/>
    <cellStyle name="Normal 2 2 2 2 2 2 2 2 2 2 24" xfId="29077"/>
    <cellStyle name="Normal 2 2 2 2 2 2 2 2 2 2 24 10" xfId="29078"/>
    <cellStyle name="Normal 2 2 2 2 2 2 2 2 2 2 24 11" xfId="29079"/>
    <cellStyle name="Normal 2 2 2 2 2 2 2 2 2 2 24 12" xfId="29080"/>
    <cellStyle name="Normal 2 2 2 2 2 2 2 2 2 2 24 13" xfId="29081"/>
    <cellStyle name="Normal 2 2 2 2 2 2 2 2 2 2 24 14" xfId="29082"/>
    <cellStyle name="Normal 2 2 2 2 2 2 2 2 2 2 24 15" xfId="29083"/>
    <cellStyle name="Normal 2 2 2 2 2 2 2 2 2 2 24 16" xfId="29084"/>
    <cellStyle name="Normal 2 2 2 2 2 2 2 2 2 2 24 17" xfId="29085"/>
    <cellStyle name="Normal 2 2 2 2 2 2 2 2 2 2 24 18" xfId="29086"/>
    <cellStyle name="Normal 2 2 2 2 2 2 2 2 2 2 24 19" xfId="29087"/>
    <cellStyle name="Normal 2 2 2 2 2 2 2 2 2 2 24 2" xfId="29088"/>
    <cellStyle name="Normal 2 2 2 2 2 2 2 2 2 2 24 20" xfId="29089"/>
    <cellStyle name="Normal 2 2 2 2 2 2 2 2 2 2 24 21" xfId="29090"/>
    <cellStyle name="Normal 2 2 2 2 2 2 2 2 2 2 24 22" xfId="29091"/>
    <cellStyle name="Normal 2 2 2 2 2 2 2 2 2 2 24 3" xfId="29092"/>
    <cellStyle name="Normal 2 2 2 2 2 2 2 2 2 2 24 4" xfId="29093"/>
    <cellStyle name="Normal 2 2 2 2 2 2 2 2 2 2 24 5" xfId="29094"/>
    <cellStyle name="Normal 2 2 2 2 2 2 2 2 2 2 24 6" xfId="29095"/>
    <cellStyle name="Normal 2 2 2 2 2 2 2 2 2 2 24 7" xfId="29096"/>
    <cellStyle name="Normal 2 2 2 2 2 2 2 2 2 2 24 8" xfId="29097"/>
    <cellStyle name="Normal 2 2 2 2 2 2 2 2 2 2 24 9" xfId="29098"/>
    <cellStyle name="Normal 2 2 2 2 2 2 2 2 2 2 25" xfId="29099"/>
    <cellStyle name="Normal 2 2 2 2 2 2 2 2 2 2 25 10" xfId="29100"/>
    <cellStyle name="Normal 2 2 2 2 2 2 2 2 2 2 25 11" xfId="29101"/>
    <cellStyle name="Normal 2 2 2 2 2 2 2 2 2 2 25 12" xfId="29102"/>
    <cellStyle name="Normal 2 2 2 2 2 2 2 2 2 2 25 13" xfId="29103"/>
    <cellStyle name="Normal 2 2 2 2 2 2 2 2 2 2 25 14" xfId="29104"/>
    <cellStyle name="Normal 2 2 2 2 2 2 2 2 2 2 25 15" xfId="29105"/>
    <cellStyle name="Normal 2 2 2 2 2 2 2 2 2 2 25 16" xfId="29106"/>
    <cellStyle name="Normal 2 2 2 2 2 2 2 2 2 2 25 17" xfId="29107"/>
    <cellStyle name="Normal 2 2 2 2 2 2 2 2 2 2 25 18" xfId="29108"/>
    <cellStyle name="Normal 2 2 2 2 2 2 2 2 2 2 25 19" xfId="29109"/>
    <cellStyle name="Normal 2 2 2 2 2 2 2 2 2 2 25 2" xfId="29110"/>
    <cellStyle name="Normal 2 2 2 2 2 2 2 2 2 2 25 20" xfId="29111"/>
    <cellStyle name="Normal 2 2 2 2 2 2 2 2 2 2 25 21" xfId="29112"/>
    <cellStyle name="Normal 2 2 2 2 2 2 2 2 2 2 25 22" xfId="29113"/>
    <cellStyle name="Normal 2 2 2 2 2 2 2 2 2 2 25 3" xfId="29114"/>
    <cellStyle name="Normal 2 2 2 2 2 2 2 2 2 2 25 4" xfId="29115"/>
    <cellStyle name="Normal 2 2 2 2 2 2 2 2 2 2 25 5" xfId="29116"/>
    <cellStyle name="Normal 2 2 2 2 2 2 2 2 2 2 25 6" xfId="29117"/>
    <cellStyle name="Normal 2 2 2 2 2 2 2 2 2 2 25 7" xfId="29118"/>
    <cellStyle name="Normal 2 2 2 2 2 2 2 2 2 2 25 8" xfId="29119"/>
    <cellStyle name="Normal 2 2 2 2 2 2 2 2 2 2 25 9" xfId="29120"/>
    <cellStyle name="Normal 2 2 2 2 2 2 2 2 2 2 26" xfId="29121"/>
    <cellStyle name="Normal 2 2 2 2 2 2 2 2 2 2 26 10" xfId="29122"/>
    <cellStyle name="Normal 2 2 2 2 2 2 2 2 2 2 26 11" xfId="29123"/>
    <cellStyle name="Normal 2 2 2 2 2 2 2 2 2 2 26 12" xfId="29124"/>
    <cellStyle name="Normal 2 2 2 2 2 2 2 2 2 2 26 13" xfId="29125"/>
    <cellStyle name="Normal 2 2 2 2 2 2 2 2 2 2 26 14" xfId="29126"/>
    <cellStyle name="Normal 2 2 2 2 2 2 2 2 2 2 26 15" xfId="29127"/>
    <cellStyle name="Normal 2 2 2 2 2 2 2 2 2 2 26 16" xfId="29128"/>
    <cellStyle name="Normal 2 2 2 2 2 2 2 2 2 2 26 17" xfId="29129"/>
    <cellStyle name="Normal 2 2 2 2 2 2 2 2 2 2 26 18" xfId="29130"/>
    <cellStyle name="Normal 2 2 2 2 2 2 2 2 2 2 26 19" xfId="29131"/>
    <cellStyle name="Normal 2 2 2 2 2 2 2 2 2 2 26 2" xfId="29132"/>
    <cellStyle name="Normal 2 2 2 2 2 2 2 2 2 2 26 20" xfId="29133"/>
    <cellStyle name="Normal 2 2 2 2 2 2 2 2 2 2 26 21" xfId="29134"/>
    <cellStyle name="Normal 2 2 2 2 2 2 2 2 2 2 26 22" xfId="29135"/>
    <cellStyle name="Normal 2 2 2 2 2 2 2 2 2 2 26 3" xfId="29136"/>
    <cellStyle name="Normal 2 2 2 2 2 2 2 2 2 2 26 4" xfId="29137"/>
    <cellStyle name="Normal 2 2 2 2 2 2 2 2 2 2 26 5" xfId="29138"/>
    <cellStyle name="Normal 2 2 2 2 2 2 2 2 2 2 26 6" xfId="29139"/>
    <cellStyle name="Normal 2 2 2 2 2 2 2 2 2 2 26 7" xfId="29140"/>
    <cellStyle name="Normal 2 2 2 2 2 2 2 2 2 2 26 8" xfId="29141"/>
    <cellStyle name="Normal 2 2 2 2 2 2 2 2 2 2 26 9" xfId="29142"/>
    <cellStyle name="Normal 2 2 2 2 2 2 2 2 2 2 27" xfId="29143"/>
    <cellStyle name="Normal 2 2 2 2 2 2 2 2 2 2 27 10" xfId="29144"/>
    <cellStyle name="Normal 2 2 2 2 2 2 2 2 2 2 27 11" xfId="29145"/>
    <cellStyle name="Normal 2 2 2 2 2 2 2 2 2 2 27 12" xfId="29146"/>
    <cellStyle name="Normal 2 2 2 2 2 2 2 2 2 2 27 13" xfId="29147"/>
    <cellStyle name="Normal 2 2 2 2 2 2 2 2 2 2 27 14" xfId="29148"/>
    <cellStyle name="Normal 2 2 2 2 2 2 2 2 2 2 27 15" xfId="29149"/>
    <cellStyle name="Normal 2 2 2 2 2 2 2 2 2 2 27 16" xfId="29150"/>
    <cellStyle name="Normal 2 2 2 2 2 2 2 2 2 2 27 17" xfId="29151"/>
    <cellStyle name="Normal 2 2 2 2 2 2 2 2 2 2 27 18" xfId="29152"/>
    <cellStyle name="Normal 2 2 2 2 2 2 2 2 2 2 27 19" xfId="29153"/>
    <cellStyle name="Normal 2 2 2 2 2 2 2 2 2 2 27 2" xfId="29154"/>
    <cellStyle name="Normal 2 2 2 2 2 2 2 2 2 2 27 20" xfId="29155"/>
    <cellStyle name="Normal 2 2 2 2 2 2 2 2 2 2 27 21" xfId="29156"/>
    <cellStyle name="Normal 2 2 2 2 2 2 2 2 2 2 27 22" xfId="29157"/>
    <cellStyle name="Normal 2 2 2 2 2 2 2 2 2 2 27 3" xfId="29158"/>
    <cellStyle name="Normal 2 2 2 2 2 2 2 2 2 2 27 4" xfId="29159"/>
    <cellStyle name="Normal 2 2 2 2 2 2 2 2 2 2 27 5" xfId="29160"/>
    <cellStyle name="Normal 2 2 2 2 2 2 2 2 2 2 27 6" xfId="29161"/>
    <cellStyle name="Normal 2 2 2 2 2 2 2 2 2 2 27 7" xfId="29162"/>
    <cellStyle name="Normal 2 2 2 2 2 2 2 2 2 2 27 8" xfId="29163"/>
    <cellStyle name="Normal 2 2 2 2 2 2 2 2 2 2 27 9" xfId="29164"/>
    <cellStyle name="Normal 2 2 2 2 2 2 2 2 2 2 28" xfId="29165"/>
    <cellStyle name="Normal 2 2 2 2 2 2 2 2 2 2 28 10" xfId="29166"/>
    <cellStyle name="Normal 2 2 2 2 2 2 2 2 2 2 28 11" xfId="29167"/>
    <cellStyle name="Normal 2 2 2 2 2 2 2 2 2 2 28 12" xfId="29168"/>
    <cellStyle name="Normal 2 2 2 2 2 2 2 2 2 2 28 13" xfId="29169"/>
    <cellStyle name="Normal 2 2 2 2 2 2 2 2 2 2 28 14" xfId="29170"/>
    <cellStyle name="Normal 2 2 2 2 2 2 2 2 2 2 28 15" xfId="29171"/>
    <cellStyle name="Normal 2 2 2 2 2 2 2 2 2 2 28 16" xfId="29172"/>
    <cellStyle name="Normal 2 2 2 2 2 2 2 2 2 2 28 17" xfId="29173"/>
    <cellStyle name="Normal 2 2 2 2 2 2 2 2 2 2 28 18" xfId="29174"/>
    <cellStyle name="Normal 2 2 2 2 2 2 2 2 2 2 28 19" xfId="29175"/>
    <cellStyle name="Normal 2 2 2 2 2 2 2 2 2 2 28 2" xfId="29176"/>
    <cellStyle name="Normal 2 2 2 2 2 2 2 2 2 2 28 20" xfId="29177"/>
    <cellStyle name="Normal 2 2 2 2 2 2 2 2 2 2 28 21" xfId="29178"/>
    <cellStyle name="Normal 2 2 2 2 2 2 2 2 2 2 28 22" xfId="29179"/>
    <cellStyle name="Normal 2 2 2 2 2 2 2 2 2 2 28 3" xfId="29180"/>
    <cellStyle name="Normal 2 2 2 2 2 2 2 2 2 2 28 4" xfId="29181"/>
    <cellStyle name="Normal 2 2 2 2 2 2 2 2 2 2 28 5" xfId="29182"/>
    <cellStyle name="Normal 2 2 2 2 2 2 2 2 2 2 28 6" xfId="29183"/>
    <cellStyle name="Normal 2 2 2 2 2 2 2 2 2 2 28 7" xfId="29184"/>
    <cellStyle name="Normal 2 2 2 2 2 2 2 2 2 2 28 8" xfId="29185"/>
    <cellStyle name="Normal 2 2 2 2 2 2 2 2 2 2 28 9" xfId="29186"/>
    <cellStyle name="Normal 2 2 2 2 2 2 2 2 2 2 29" xfId="29187"/>
    <cellStyle name="Normal 2 2 2 2 2 2 2 2 2 2 29 10" xfId="29188"/>
    <cellStyle name="Normal 2 2 2 2 2 2 2 2 2 2 29 11" xfId="29189"/>
    <cellStyle name="Normal 2 2 2 2 2 2 2 2 2 2 29 12" xfId="29190"/>
    <cellStyle name="Normal 2 2 2 2 2 2 2 2 2 2 29 13" xfId="29191"/>
    <cellStyle name="Normal 2 2 2 2 2 2 2 2 2 2 29 14" xfId="29192"/>
    <cellStyle name="Normal 2 2 2 2 2 2 2 2 2 2 29 15" xfId="29193"/>
    <cellStyle name="Normal 2 2 2 2 2 2 2 2 2 2 29 16" xfId="29194"/>
    <cellStyle name="Normal 2 2 2 2 2 2 2 2 2 2 29 17" xfId="29195"/>
    <cellStyle name="Normal 2 2 2 2 2 2 2 2 2 2 29 18" xfId="29196"/>
    <cellStyle name="Normal 2 2 2 2 2 2 2 2 2 2 29 19" xfId="29197"/>
    <cellStyle name="Normal 2 2 2 2 2 2 2 2 2 2 29 2" xfId="29198"/>
    <cellStyle name="Normal 2 2 2 2 2 2 2 2 2 2 29 20" xfId="29199"/>
    <cellStyle name="Normal 2 2 2 2 2 2 2 2 2 2 29 21" xfId="29200"/>
    <cellStyle name="Normal 2 2 2 2 2 2 2 2 2 2 29 22" xfId="29201"/>
    <cellStyle name="Normal 2 2 2 2 2 2 2 2 2 2 29 3" xfId="29202"/>
    <cellStyle name="Normal 2 2 2 2 2 2 2 2 2 2 29 4" xfId="29203"/>
    <cellStyle name="Normal 2 2 2 2 2 2 2 2 2 2 29 5" xfId="29204"/>
    <cellStyle name="Normal 2 2 2 2 2 2 2 2 2 2 29 6" xfId="29205"/>
    <cellStyle name="Normal 2 2 2 2 2 2 2 2 2 2 29 7" xfId="29206"/>
    <cellStyle name="Normal 2 2 2 2 2 2 2 2 2 2 29 8" xfId="29207"/>
    <cellStyle name="Normal 2 2 2 2 2 2 2 2 2 2 29 9" xfId="29208"/>
    <cellStyle name="Normal 2 2 2 2 2 2 2 2 2 2 3" xfId="29209"/>
    <cellStyle name="Normal 2 2 2 2 2 2 2 2 2 2 3 2" xfId="29210"/>
    <cellStyle name="Normal 2 2 2 2 2 2 2 2 2 2 3 2 10" xfId="29211"/>
    <cellStyle name="Normal 2 2 2 2 2 2 2 2 2 2 3 2 11" xfId="29212"/>
    <cellStyle name="Normal 2 2 2 2 2 2 2 2 2 2 3 2 12" xfId="29213"/>
    <cellStyle name="Normal 2 2 2 2 2 2 2 2 2 2 3 2 13" xfId="29214"/>
    <cellStyle name="Normal 2 2 2 2 2 2 2 2 2 2 3 2 14" xfId="29215"/>
    <cellStyle name="Normal 2 2 2 2 2 2 2 2 2 2 3 2 15" xfId="29216"/>
    <cellStyle name="Normal 2 2 2 2 2 2 2 2 2 2 3 2 16" xfId="29217"/>
    <cellStyle name="Normal 2 2 2 2 2 2 2 2 2 2 3 2 17" xfId="29218"/>
    <cellStyle name="Normal 2 2 2 2 2 2 2 2 2 2 3 2 18" xfId="29219"/>
    <cellStyle name="Normal 2 2 2 2 2 2 2 2 2 2 3 2 19" xfId="29220"/>
    <cellStyle name="Normal 2 2 2 2 2 2 2 2 2 2 3 2 2" xfId="29221"/>
    <cellStyle name="Normal 2 2 2 2 2 2 2 2 2 2 3 2 20" xfId="29222"/>
    <cellStyle name="Normal 2 2 2 2 2 2 2 2 2 2 3 2 21" xfId="29223"/>
    <cellStyle name="Normal 2 2 2 2 2 2 2 2 2 2 3 2 22" xfId="29224"/>
    <cellStyle name="Normal 2 2 2 2 2 2 2 2 2 2 3 2 3" xfId="29225"/>
    <cellStyle name="Normal 2 2 2 2 2 2 2 2 2 2 3 2 4" xfId="29226"/>
    <cellStyle name="Normal 2 2 2 2 2 2 2 2 2 2 3 2 5" xfId="29227"/>
    <cellStyle name="Normal 2 2 2 2 2 2 2 2 2 2 3 2 6" xfId="29228"/>
    <cellStyle name="Normal 2 2 2 2 2 2 2 2 2 2 3 2 7" xfId="29229"/>
    <cellStyle name="Normal 2 2 2 2 2 2 2 2 2 2 3 2 8" xfId="29230"/>
    <cellStyle name="Normal 2 2 2 2 2 2 2 2 2 2 3 2 9" xfId="29231"/>
    <cellStyle name="Normal 2 2 2 2 2 2 2 2 2 2 30" xfId="29232"/>
    <cellStyle name="Normal 2 2 2 2 2 2 2 2 2 2 30 10" xfId="29233"/>
    <cellStyle name="Normal 2 2 2 2 2 2 2 2 2 2 30 11" xfId="29234"/>
    <cellStyle name="Normal 2 2 2 2 2 2 2 2 2 2 30 12" xfId="29235"/>
    <cellStyle name="Normal 2 2 2 2 2 2 2 2 2 2 30 13" xfId="29236"/>
    <cellStyle name="Normal 2 2 2 2 2 2 2 2 2 2 30 14" xfId="29237"/>
    <cellStyle name="Normal 2 2 2 2 2 2 2 2 2 2 30 15" xfId="29238"/>
    <cellStyle name="Normal 2 2 2 2 2 2 2 2 2 2 30 16" xfId="29239"/>
    <cellStyle name="Normal 2 2 2 2 2 2 2 2 2 2 30 17" xfId="29240"/>
    <cellStyle name="Normal 2 2 2 2 2 2 2 2 2 2 30 18" xfId="29241"/>
    <cellStyle name="Normal 2 2 2 2 2 2 2 2 2 2 30 19" xfId="29242"/>
    <cellStyle name="Normal 2 2 2 2 2 2 2 2 2 2 30 2" xfId="29243"/>
    <cellStyle name="Normal 2 2 2 2 2 2 2 2 2 2 30 20" xfId="29244"/>
    <cellStyle name="Normal 2 2 2 2 2 2 2 2 2 2 30 21" xfId="29245"/>
    <cellStyle name="Normal 2 2 2 2 2 2 2 2 2 2 30 22" xfId="29246"/>
    <cellStyle name="Normal 2 2 2 2 2 2 2 2 2 2 30 3" xfId="29247"/>
    <cellStyle name="Normal 2 2 2 2 2 2 2 2 2 2 30 4" xfId="29248"/>
    <cellStyle name="Normal 2 2 2 2 2 2 2 2 2 2 30 5" xfId="29249"/>
    <cellStyle name="Normal 2 2 2 2 2 2 2 2 2 2 30 6" xfId="29250"/>
    <cellStyle name="Normal 2 2 2 2 2 2 2 2 2 2 30 7" xfId="29251"/>
    <cellStyle name="Normal 2 2 2 2 2 2 2 2 2 2 30 8" xfId="29252"/>
    <cellStyle name="Normal 2 2 2 2 2 2 2 2 2 2 30 9" xfId="29253"/>
    <cellStyle name="Normal 2 2 2 2 2 2 2 2 2 2 31" xfId="29254"/>
    <cellStyle name="Normal 2 2 2 2 2 2 2 2 2 2 31 10" xfId="29255"/>
    <cellStyle name="Normal 2 2 2 2 2 2 2 2 2 2 31 11" xfId="29256"/>
    <cellStyle name="Normal 2 2 2 2 2 2 2 2 2 2 31 12" xfId="29257"/>
    <cellStyle name="Normal 2 2 2 2 2 2 2 2 2 2 31 13" xfId="29258"/>
    <cellStyle name="Normal 2 2 2 2 2 2 2 2 2 2 31 14" xfId="29259"/>
    <cellStyle name="Normal 2 2 2 2 2 2 2 2 2 2 31 15" xfId="29260"/>
    <cellStyle name="Normal 2 2 2 2 2 2 2 2 2 2 31 16" xfId="29261"/>
    <cellStyle name="Normal 2 2 2 2 2 2 2 2 2 2 31 17" xfId="29262"/>
    <cellStyle name="Normal 2 2 2 2 2 2 2 2 2 2 31 18" xfId="29263"/>
    <cellStyle name="Normal 2 2 2 2 2 2 2 2 2 2 31 19" xfId="29264"/>
    <cellStyle name="Normal 2 2 2 2 2 2 2 2 2 2 31 2" xfId="29265"/>
    <cellStyle name="Normal 2 2 2 2 2 2 2 2 2 2 31 20" xfId="29266"/>
    <cellStyle name="Normal 2 2 2 2 2 2 2 2 2 2 31 21" xfId="29267"/>
    <cellStyle name="Normal 2 2 2 2 2 2 2 2 2 2 31 22" xfId="29268"/>
    <cellStyle name="Normal 2 2 2 2 2 2 2 2 2 2 31 3" xfId="29269"/>
    <cellStyle name="Normal 2 2 2 2 2 2 2 2 2 2 31 4" xfId="29270"/>
    <cellStyle name="Normal 2 2 2 2 2 2 2 2 2 2 31 5" xfId="29271"/>
    <cellStyle name="Normal 2 2 2 2 2 2 2 2 2 2 31 6" xfId="29272"/>
    <cellStyle name="Normal 2 2 2 2 2 2 2 2 2 2 31 7" xfId="29273"/>
    <cellStyle name="Normal 2 2 2 2 2 2 2 2 2 2 31 8" xfId="29274"/>
    <cellStyle name="Normal 2 2 2 2 2 2 2 2 2 2 31 9" xfId="29275"/>
    <cellStyle name="Normal 2 2 2 2 2 2 2 2 2 2 32" xfId="29276"/>
    <cellStyle name="Normal 2 2 2 2 2 2 2 2 2 2 32 10" xfId="29277"/>
    <cellStyle name="Normal 2 2 2 2 2 2 2 2 2 2 32 11" xfId="29278"/>
    <cellStyle name="Normal 2 2 2 2 2 2 2 2 2 2 32 12" xfId="29279"/>
    <cellStyle name="Normal 2 2 2 2 2 2 2 2 2 2 32 13" xfId="29280"/>
    <cellStyle name="Normal 2 2 2 2 2 2 2 2 2 2 32 14" xfId="29281"/>
    <cellStyle name="Normal 2 2 2 2 2 2 2 2 2 2 32 15" xfId="29282"/>
    <cellStyle name="Normal 2 2 2 2 2 2 2 2 2 2 32 16" xfId="29283"/>
    <cellStyle name="Normal 2 2 2 2 2 2 2 2 2 2 32 17" xfId="29284"/>
    <cellStyle name="Normal 2 2 2 2 2 2 2 2 2 2 32 18" xfId="29285"/>
    <cellStyle name="Normal 2 2 2 2 2 2 2 2 2 2 32 19" xfId="29286"/>
    <cellStyle name="Normal 2 2 2 2 2 2 2 2 2 2 32 2" xfId="29287"/>
    <cellStyle name="Normal 2 2 2 2 2 2 2 2 2 2 32 20" xfId="29288"/>
    <cellStyle name="Normal 2 2 2 2 2 2 2 2 2 2 32 21" xfId="29289"/>
    <cellStyle name="Normal 2 2 2 2 2 2 2 2 2 2 32 22" xfId="29290"/>
    <cellStyle name="Normal 2 2 2 2 2 2 2 2 2 2 32 3" xfId="29291"/>
    <cellStyle name="Normal 2 2 2 2 2 2 2 2 2 2 32 4" xfId="29292"/>
    <cellStyle name="Normal 2 2 2 2 2 2 2 2 2 2 32 5" xfId="29293"/>
    <cellStyle name="Normal 2 2 2 2 2 2 2 2 2 2 32 6" xfId="29294"/>
    <cellStyle name="Normal 2 2 2 2 2 2 2 2 2 2 32 7" xfId="29295"/>
    <cellStyle name="Normal 2 2 2 2 2 2 2 2 2 2 32 8" xfId="29296"/>
    <cellStyle name="Normal 2 2 2 2 2 2 2 2 2 2 32 9" xfId="29297"/>
    <cellStyle name="Normal 2 2 2 2 2 2 2 2 2 2 33" xfId="29298"/>
    <cellStyle name="Normal 2 2 2 2 2 2 2 2 2 2 33 10" xfId="29299"/>
    <cellStyle name="Normal 2 2 2 2 2 2 2 2 2 2 33 11" xfId="29300"/>
    <cellStyle name="Normal 2 2 2 2 2 2 2 2 2 2 33 12" xfId="29301"/>
    <cellStyle name="Normal 2 2 2 2 2 2 2 2 2 2 33 13" xfId="29302"/>
    <cellStyle name="Normal 2 2 2 2 2 2 2 2 2 2 33 14" xfId="29303"/>
    <cellStyle name="Normal 2 2 2 2 2 2 2 2 2 2 33 15" xfId="29304"/>
    <cellStyle name="Normal 2 2 2 2 2 2 2 2 2 2 33 16" xfId="29305"/>
    <cellStyle name="Normal 2 2 2 2 2 2 2 2 2 2 33 17" xfId="29306"/>
    <cellStyle name="Normal 2 2 2 2 2 2 2 2 2 2 33 18" xfId="29307"/>
    <cellStyle name="Normal 2 2 2 2 2 2 2 2 2 2 33 19" xfId="29308"/>
    <cellStyle name="Normal 2 2 2 2 2 2 2 2 2 2 33 2" xfId="29309"/>
    <cellStyle name="Normal 2 2 2 2 2 2 2 2 2 2 33 20" xfId="29310"/>
    <cellStyle name="Normal 2 2 2 2 2 2 2 2 2 2 33 21" xfId="29311"/>
    <cellStyle name="Normal 2 2 2 2 2 2 2 2 2 2 33 22" xfId="29312"/>
    <cellStyle name="Normal 2 2 2 2 2 2 2 2 2 2 33 3" xfId="29313"/>
    <cellStyle name="Normal 2 2 2 2 2 2 2 2 2 2 33 4" xfId="29314"/>
    <cellStyle name="Normal 2 2 2 2 2 2 2 2 2 2 33 5" xfId="29315"/>
    <cellStyle name="Normal 2 2 2 2 2 2 2 2 2 2 33 6" xfId="29316"/>
    <cellStyle name="Normal 2 2 2 2 2 2 2 2 2 2 33 7" xfId="29317"/>
    <cellStyle name="Normal 2 2 2 2 2 2 2 2 2 2 33 8" xfId="29318"/>
    <cellStyle name="Normal 2 2 2 2 2 2 2 2 2 2 33 9" xfId="29319"/>
    <cellStyle name="Normal 2 2 2 2 2 2 2 2 2 2 34" xfId="29320"/>
    <cellStyle name="Normal 2 2 2 2 2 2 2 2 2 2 34 10" xfId="29321"/>
    <cellStyle name="Normal 2 2 2 2 2 2 2 2 2 2 34 11" xfId="29322"/>
    <cellStyle name="Normal 2 2 2 2 2 2 2 2 2 2 34 12" xfId="29323"/>
    <cellStyle name="Normal 2 2 2 2 2 2 2 2 2 2 34 13" xfId="29324"/>
    <cellStyle name="Normal 2 2 2 2 2 2 2 2 2 2 34 14" xfId="29325"/>
    <cellStyle name="Normal 2 2 2 2 2 2 2 2 2 2 34 15" xfId="29326"/>
    <cellStyle name="Normal 2 2 2 2 2 2 2 2 2 2 34 16" xfId="29327"/>
    <cellStyle name="Normal 2 2 2 2 2 2 2 2 2 2 34 17" xfId="29328"/>
    <cellStyle name="Normal 2 2 2 2 2 2 2 2 2 2 34 18" xfId="29329"/>
    <cellStyle name="Normal 2 2 2 2 2 2 2 2 2 2 34 19" xfId="29330"/>
    <cellStyle name="Normal 2 2 2 2 2 2 2 2 2 2 34 2" xfId="29331"/>
    <cellStyle name="Normal 2 2 2 2 2 2 2 2 2 2 34 20" xfId="29332"/>
    <cellStyle name="Normal 2 2 2 2 2 2 2 2 2 2 34 21" xfId="29333"/>
    <cellStyle name="Normal 2 2 2 2 2 2 2 2 2 2 34 22" xfId="29334"/>
    <cellStyle name="Normal 2 2 2 2 2 2 2 2 2 2 34 3" xfId="29335"/>
    <cellStyle name="Normal 2 2 2 2 2 2 2 2 2 2 34 4" xfId="29336"/>
    <cellStyle name="Normal 2 2 2 2 2 2 2 2 2 2 34 5" xfId="29337"/>
    <cellStyle name="Normal 2 2 2 2 2 2 2 2 2 2 34 6" xfId="29338"/>
    <cellStyle name="Normal 2 2 2 2 2 2 2 2 2 2 34 7" xfId="29339"/>
    <cellStyle name="Normal 2 2 2 2 2 2 2 2 2 2 34 8" xfId="29340"/>
    <cellStyle name="Normal 2 2 2 2 2 2 2 2 2 2 34 9" xfId="29341"/>
    <cellStyle name="Normal 2 2 2 2 2 2 2 2 2 2 35" xfId="29342"/>
    <cellStyle name="Normal 2 2 2 2 2 2 2 2 2 2 35 10" xfId="29343"/>
    <cellStyle name="Normal 2 2 2 2 2 2 2 2 2 2 35 11" xfId="29344"/>
    <cellStyle name="Normal 2 2 2 2 2 2 2 2 2 2 35 12" xfId="29345"/>
    <cellStyle name="Normal 2 2 2 2 2 2 2 2 2 2 35 13" xfId="29346"/>
    <cellStyle name="Normal 2 2 2 2 2 2 2 2 2 2 35 14" xfId="29347"/>
    <cellStyle name="Normal 2 2 2 2 2 2 2 2 2 2 35 15" xfId="29348"/>
    <cellStyle name="Normal 2 2 2 2 2 2 2 2 2 2 35 16" xfId="29349"/>
    <cellStyle name="Normal 2 2 2 2 2 2 2 2 2 2 35 17" xfId="29350"/>
    <cellStyle name="Normal 2 2 2 2 2 2 2 2 2 2 35 18" xfId="29351"/>
    <cellStyle name="Normal 2 2 2 2 2 2 2 2 2 2 35 19" xfId="29352"/>
    <cellStyle name="Normal 2 2 2 2 2 2 2 2 2 2 35 2" xfId="29353"/>
    <cellStyle name="Normal 2 2 2 2 2 2 2 2 2 2 35 20" xfId="29354"/>
    <cellStyle name="Normal 2 2 2 2 2 2 2 2 2 2 35 21" xfId="29355"/>
    <cellStyle name="Normal 2 2 2 2 2 2 2 2 2 2 35 22" xfId="29356"/>
    <cellStyle name="Normal 2 2 2 2 2 2 2 2 2 2 35 3" xfId="29357"/>
    <cellStyle name="Normal 2 2 2 2 2 2 2 2 2 2 35 4" xfId="29358"/>
    <cellStyle name="Normal 2 2 2 2 2 2 2 2 2 2 35 5" xfId="29359"/>
    <cellStyle name="Normal 2 2 2 2 2 2 2 2 2 2 35 6" xfId="29360"/>
    <cellStyle name="Normal 2 2 2 2 2 2 2 2 2 2 35 7" xfId="29361"/>
    <cellStyle name="Normal 2 2 2 2 2 2 2 2 2 2 35 8" xfId="29362"/>
    <cellStyle name="Normal 2 2 2 2 2 2 2 2 2 2 35 9" xfId="29363"/>
    <cellStyle name="Normal 2 2 2 2 2 2 2 2 2 2 36" xfId="29364"/>
    <cellStyle name="Normal 2 2 2 2 2 2 2 2 2 2 36 10" xfId="29365"/>
    <cellStyle name="Normal 2 2 2 2 2 2 2 2 2 2 36 11" xfId="29366"/>
    <cellStyle name="Normal 2 2 2 2 2 2 2 2 2 2 36 12" xfId="29367"/>
    <cellStyle name="Normal 2 2 2 2 2 2 2 2 2 2 36 13" xfId="29368"/>
    <cellStyle name="Normal 2 2 2 2 2 2 2 2 2 2 36 14" xfId="29369"/>
    <cellStyle name="Normal 2 2 2 2 2 2 2 2 2 2 36 15" xfId="29370"/>
    <cellStyle name="Normal 2 2 2 2 2 2 2 2 2 2 36 16" xfId="29371"/>
    <cellStyle name="Normal 2 2 2 2 2 2 2 2 2 2 36 17" xfId="29372"/>
    <cellStyle name="Normal 2 2 2 2 2 2 2 2 2 2 36 18" xfId="29373"/>
    <cellStyle name="Normal 2 2 2 2 2 2 2 2 2 2 36 19" xfId="29374"/>
    <cellStyle name="Normal 2 2 2 2 2 2 2 2 2 2 36 2" xfId="29375"/>
    <cellStyle name="Normal 2 2 2 2 2 2 2 2 2 2 36 20" xfId="29376"/>
    <cellStyle name="Normal 2 2 2 2 2 2 2 2 2 2 36 21" xfId="29377"/>
    <cellStyle name="Normal 2 2 2 2 2 2 2 2 2 2 36 22" xfId="29378"/>
    <cellStyle name="Normal 2 2 2 2 2 2 2 2 2 2 36 3" xfId="29379"/>
    <cellStyle name="Normal 2 2 2 2 2 2 2 2 2 2 36 4" xfId="29380"/>
    <cellStyle name="Normal 2 2 2 2 2 2 2 2 2 2 36 5" xfId="29381"/>
    <cellStyle name="Normal 2 2 2 2 2 2 2 2 2 2 36 6" xfId="29382"/>
    <cellStyle name="Normal 2 2 2 2 2 2 2 2 2 2 36 7" xfId="29383"/>
    <cellStyle name="Normal 2 2 2 2 2 2 2 2 2 2 36 8" xfId="29384"/>
    <cellStyle name="Normal 2 2 2 2 2 2 2 2 2 2 36 9" xfId="29385"/>
    <cellStyle name="Normal 2 2 2 2 2 2 2 2 2 2 37" xfId="29386"/>
    <cellStyle name="Normal 2 2 2 2 2 2 2 2 2 2 37 10" xfId="29387"/>
    <cellStyle name="Normal 2 2 2 2 2 2 2 2 2 2 37 11" xfId="29388"/>
    <cellStyle name="Normal 2 2 2 2 2 2 2 2 2 2 37 12" xfId="29389"/>
    <cellStyle name="Normal 2 2 2 2 2 2 2 2 2 2 37 13" xfId="29390"/>
    <cellStyle name="Normal 2 2 2 2 2 2 2 2 2 2 37 14" xfId="29391"/>
    <cellStyle name="Normal 2 2 2 2 2 2 2 2 2 2 37 15" xfId="29392"/>
    <cellStyle name="Normal 2 2 2 2 2 2 2 2 2 2 37 16" xfId="29393"/>
    <cellStyle name="Normal 2 2 2 2 2 2 2 2 2 2 37 17" xfId="29394"/>
    <cellStyle name="Normal 2 2 2 2 2 2 2 2 2 2 37 18" xfId="29395"/>
    <cellStyle name="Normal 2 2 2 2 2 2 2 2 2 2 37 19" xfId="29396"/>
    <cellStyle name="Normal 2 2 2 2 2 2 2 2 2 2 37 2" xfId="29397"/>
    <cellStyle name="Normal 2 2 2 2 2 2 2 2 2 2 37 20" xfId="29398"/>
    <cellStyle name="Normal 2 2 2 2 2 2 2 2 2 2 37 21" xfId="29399"/>
    <cellStyle name="Normal 2 2 2 2 2 2 2 2 2 2 37 22" xfId="29400"/>
    <cellStyle name="Normal 2 2 2 2 2 2 2 2 2 2 37 3" xfId="29401"/>
    <cellStyle name="Normal 2 2 2 2 2 2 2 2 2 2 37 4" xfId="29402"/>
    <cellStyle name="Normal 2 2 2 2 2 2 2 2 2 2 37 5" xfId="29403"/>
    <cellStyle name="Normal 2 2 2 2 2 2 2 2 2 2 37 6" xfId="29404"/>
    <cellStyle name="Normal 2 2 2 2 2 2 2 2 2 2 37 7" xfId="29405"/>
    <cellStyle name="Normal 2 2 2 2 2 2 2 2 2 2 37 8" xfId="29406"/>
    <cellStyle name="Normal 2 2 2 2 2 2 2 2 2 2 37 9" xfId="29407"/>
    <cellStyle name="Normal 2 2 2 2 2 2 2 2 2 2 38" xfId="29408"/>
    <cellStyle name="Normal 2 2 2 2 2 2 2 2 2 2 38 10" xfId="29409"/>
    <cellStyle name="Normal 2 2 2 2 2 2 2 2 2 2 38 11" xfId="29410"/>
    <cellStyle name="Normal 2 2 2 2 2 2 2 2 2 2 38 12" xfId="29411"/>
    <cellStyle name="Normal 2 2 2 2 2 2 2 2 2 2 38 13" xfId="29412"/>
    <cellStyle name="Normal 2 2 2 2 2 2 2 2 2 2 38 14" xfId="29413"/>
    <cellStyle name="Normal 2 2 2 2 2 2 2 2 2 2 38 15" xfId="29414"/>
    <cellStyle name="Normal 2 2 2 2 2 2 2 2 2 2 38 16" xfId="29415"/>
    <cellStyle name="Normal 2 2 2 2 2 2 2 2 2 2 38 17" xfId="29416"/>
    <cellStyle name="Normal 2 2 2 2 2 2 2 2 2 2 38 18" xfId="29417"/>
    <cellStyle name="Normal 2 2 2 2 2 2 2 2 2 2 38 19" xfId="29418"/>
    <cellStyle name="Normal 2 2 2 2 2 2 2 2 2 2 38 2" xfId="29419"/>
    <cellStyle name="Normal 2 2 2 2 2 2 2 2 2 2 38 20" xfId="29420"/>
    <cellStyle name="Normal 2 2 2 2 2 2 2 2 2 2 38 21" xfId="29421"/>
    <cellStyle name="Normal 2 2 2 2 2 2 2 2 2 2 38 22" xfId="29422"/>
    <cellStyle name="Normal 2 2 2 2 2 2 2 2 2 2 38 3" xfId="29423"/>
    <cellStyle name="Normal 2 2 2 2 2 2 2 2 2 2 38 4" xfId="29424"/>
    <cellStyle name="Normal 2 2 2 2 2 2 2 2 2 2 38 5" xfId="29425"/>
    <cellStyle name="Normal 2 2 2 2 2 2 2 2 2 2 38 6" xfId="29426"/>
    <cellStyle name="Normal 2 2 2 2 2 2 2 2 2 2 38 7" xfId="29427"/>
    <cellStyle name="Normal 2 2 2 2 2 2 2 2 2 2 38 8" xfId="29428"/>
    <cellStyle name="Normal 2 2 2 2 2 2 2 2 2 2 38 9" xfId="29429"/>
    <cellStyle name="Normal 2 2 2 2 2 2 2 2 2 2 39" xfId="29430"/>
    <cellStyle name="Normal 2 2 2 2 2 2 2 2 2 2 39 10" xfId="29431"/>
    <cellStyle name="Normal 2 2 2 2 2 2 2 2 2 2 39 11" xfId="29432"/>
    <cellStyle name="Normal 2 2 2 2 2 2 2 2 2 2 39 12" xfId="29433"/>
    <cellStyle name="Normal 2 2 2 2 2 2 2 2 2 2 39 13" xfId="29434"/>
    <cellStyle name="Normal 2 2 2 2 2 2 2 2 2 2 39 14" xfId="29435"/>
    <cellStyle name="Normal 2 2 2 2 2 2 2 2 2 2 39 15" xfId="29436"/>
    <cellStyle name="Normal 2 2 2 2 2 2 2 2 2 2 39 16" xfId="29437"/>
    <cellStyle name="Normal 2 2 2 2 2 2 2 2 2 2 39 17" xfId="29438"/>
    <cellStyle name="Normal 2 2 2 2 2 2 2 2 2 2 39 18" xfId="29439"/>
    <cellStyle name="Normal 2 2 2 2 2 2 2 2 2 2 39 19" xfId="29440"/>
    <cellStyle name="Normal 2 2 2 2 2 2 2 2 2 2 39 2" xfId="29441"/>
    <cellStyle name="Normal 2 2 2 2 2 2 2 2 2 2 39 20" xfId="29442"/>
    <cellStyle name="Normal 2 2 2 2 2 2 2 2 2 2 39 21" xfId="29443"/>
    <cellStyle name="Normal 2 2 2 2 2 2 2 2 2 2 39 22" xfId="29444"/>
    <cellStyle name="Normal 2 2 2 2 2 2 2 2 2 2 39 3" xfId="29445"/>
    <cellStyle name="Normal 2 2 2 2 2 2 2 2 2 2 39 4" xfId="29446"/>
    <cellStyle name="Normal 2 2 2 2 2 2 2 2 2 2 39 5" xfId="29447"/>
    <cellStyle name="Normal 2 2 2 2 2 2 2 2 2 2 39 6" xfId="29448"/>
    <cellStyle name="Normal 2 2 2 2 2 2 2 2 2 2 39 7" xfId="29449"/>
    <cellStyle name="Normal 2 2 2 2 2 2 2 2 2 2 39 8" xfId="29450"/>
    <cellStyle name="Normal 2 2 2 2 2 2 2 2 2 2 39 9" xfId="29451"/>
    <cellStyle name="Normal 2 2 2 2 2 2 2 2 2 2 4" xfId="29452"/>
    <cellStyle name="Normal 2 2 2 2 2 2 2 2 2 2 4 10" xfId="29453"/>
    <cellStyle name="Normal 2 2 2 2 2 2 2 2 2 2 4 11" xfId="29454"/>
    <cellStyle name="Normal 2 2 2 2 2 2 2 2 2 2 4 12" xfId="29455"/>
    <cellStyle name="Normal 2 2 2 2 2 2 2 2 2 2 4 13" xfId="29456"/>
    <cellStyle name="Normal 2 2 2 2 2 2 2 2 2 2 4 14" xfId="29457"/>
    <cellStyle name="Normal 2 2 2 2 2 2 2 2 2 2 4 15" xfId="29458"/>
    <cellStyle name="Normal 2 2 2 2 2 2 2 2 2 2 4 16" xfId="29459"/>
    <cellStyle name="Normal 2 2 2 2 2 2 2 2 2 2 4 17" xfId="29460"/>
    <cellStyle name="Normal 2 2 2 2 2 2 2 2 2 2 4 18" xfId="29461"/>
    <cellStyle name="Normal 2 2 2 2 2 2 2 2 2 2 4 19" xfId="29462"/>
    <cellStyle name="Normal 2 2 2 2 2 2 2 2 2 2 4 2" xfId="29463"/>
    <cellStyle name="Normal 2 2 2 2 2 2 2 2 2 2 4 20" xfId="29464"/>
    <cellStyle name="Normal 2 2 2 2 2 2 2 2 2 2 4 21" xfId="29465"/>
    <cellStyle name="Normal 2 2 2 2 2 2 2 2 2 2 4 22" xfId="29466"/>
    <cellStyle name="Normal 2 2 2 2 2 2 2 2 2 2 4 3" xfId="29467"/>
    <cellStyle name="Normal 2 2 2 2 2 2 2 2 2 2 4 4" xfId="29468"/>
    <cellStyle name="Normal 2 2 2 2 2 2 2 2 2 2 4 5" xfId="29469"/>
    <cellStyle name="Normal 2 2 2 2 2 2 2 2 2 2 4 6" xfId="29470"/>
    <cellStyle name="Normal 2 2 2 2 2 2 2 2 2 2 4 7" xfId="29471"/>
    <cellStyle name="Normal 2 2 2 2 2 2 2 2 2 2 4 8" xfId="29472"/>
    <cellStyle name="Normal 2 2 2 2 2 2 2 2 2 2 4 9" xfId="29473"/>
    <cellStyle name="Normal 2 2 2 2 2 2 2 2 2 2 40" xfId="29474"/>
    <cellStyle name="Normal 2 2 2 2 2 2 2 2 2 2 40 10" xfId="29475"/>
    <cellStyle name="Normal 2 2 2 2 2 2 2 2 2 2 40 11" xfId="29476"/>
    <cellStyle name="Normal 2 2 2 2 2 2 2 2 2 2 40 12" xfId="29477"/>
    <cellStyle name="Normal 2 2 2 2 2 2 2 2 2 2 40 13" xfId="29478"/>
    <cellStyle name="Normal 2 2 2 2 2 2 2 2 2 2 40 14" xfId="29479"/>
    <cellStyle name="Normal 2 2 2 2 2 2 2 2 2 2 40 15" xfId="29480"/>
    <cellStyle name="Normal 2 2 2 2 2 2 2 2 2 2 40 16" xfId="29481"/>
    <cellStyle name="Normal 2 2 2 2 2 2 2 2 2 2 40 17" xfId="29482"/>
    <cellStyle name="Normal 2 2 2 2 2 2 2 2 2 2 40 18" xfId="29483"/>
    <cellStyle name="Normal 2 2 2 2 2 2 2 2 2 2 40 19" xfId="29484"/>
    <cellStyle name="Normal 2 2 2 2 2 2 2 2 2 2 40 2" xfId="29485"/>
    <cellStyle name="Normal 2 2 2 2 2 2 2 2 2 2 40 20" xfId="29486"/>
    <cellStyle name="Normal 2 2 2 2 2 2 2 2 2 2 40 21" xfId="29487"/>
    <cellStyle name="Normal 2 2 2 2 2 2 2 2 2 2 40 22" xfId="29488"/>
    <cellStyle name="Normal 2 2 2 2 2 2 2 2 2 2 40 3" xfId="29489"/>
    <cellStyle name="Normal 2 2 2 2 2 2 2 2 2 2 40 4" xfId="29490"/>
    <cellStyle name="Normal 2 2 2 2 2 2 2 2 2 2 40 5" xfId="29491"/>
    <cellStyle name="Normal 2 2 2 2 2 2 2 2 2 2 40 6" xfId="29492"/>
    <cellStyle name="Normal 2 2 2 2 2 2 2 2 2 2 40 7" xfId="29493"/>
    <cellStyle name="Normal 2 2 2 2 2 2 2 2 2 2 40 8" xfId="29494"/>
    <cellStyle name="Normal 2 2 2 2 2 2 2 2 2 2 40 9" xfId="29495"/>
    <cellStyle name="Normal 2 2 2 2 2 2 2 2 2 2 41" xfId="29496"/>
    <cellStyle name="Normal 2 2 2 2 2 2 2 2 2 2 41 10" xfId="29497"/>
    <cellStyle name="Normal 2 2 2 2 2 2 2 2 2 2 41 11" xfId="29498"/>
    <cellStyle name="Normal 2 2 2 2 2 2 2 2 2 2 41 12" xfId="29499"/>
    <cellStyle name="Normal 2 2 2 2 2 2 2 2 2 2 41 13" xfId="29500"/>
    <cellStyle name="Normal 2 2 2 2 2 2 2 2 2 2 41 14" xfId="29501"/>
    <cellStyle name="Normal 2 2 2 2 2 2 2 2 2 2 41 15" xfId="29502"/>
    <cellStyle name="Normal 2 2 2 2 2 2 2 2 2 2 41 16" xfId="29503"/>
    <cellStyle name="Normal 2 2 2 2 2 2 2 2 2 2 41 17" xfId="29504"/>
    <cellStyle name="Normal 2 2 2 2 2 2 2 2 2 2 41 18" xfId="29505"/>
    <cellStyle name="Normal 2 2 2 2 2 2 2 2 2 2 41 19" xfId="29506"/>
    <cellStyle name="Normal 2 2 2 2 2 2 2 2 2 2 41 2" xfId="29507"/>
    <cellStyle name="Normal 2 2 2 2 2 2 2 2 2 2 41 20" xfId="29508"/>
    <cellStyle name="Normal 2 2 2 2 2 2 2 2 2 2 41 21" xfId="29509"/>
    <cellStyle name="Normal 2 2 2 2 2 2 2 2 2 2 41 22" xfId="29510"/>
    <cellStyle name="Normal 2 2 2 2 2 2 2 2 2 2 41 3" xfId="29511"/>
    <cellStyle name="Normal 2 2 2 2 2 2 2 2 2 2 41 4" xfId="29512"/>
    <cellStyle name="Normal 2 2 2 2 2 2 2 2 2 2 41 5" xfId="29513"/>
    <cellStyle name="Normal 2 2 2 2 2 2 2 2 2 2 41 6" xfId="29514"/>
    <cellStyle name="Normal 2 2 2 2 2 2 2 2 2 2 41 7" xfId="29515"/>
    <cellStyle name="Normal 2 2 2 2 2 2 2 2 2 2 41 8" xfId="29516"/>
    <cellStyle name="Normal 2 2 2 2 2 2 2 2 2 2 41 9" xfId="29517"/>
    <cellStyle name="Normal 2 2 2 2 2 2 2 2 2 2 42" xfId="29518"/>
    <cellStyle name="Normal 2 2 2 2 2 2 2 2 2 2 42 10" xfId="29519"/>
    <cellStyle name="Normal 2 2 2 2 2 2 2 2 2 2 42 11" xfId="29520"/>
    <cellStyle name="Normal 2 2 2 2 2 2 2 2 2 2 42 12" xfId="29521"/>
    <cellStyle name="Normal 2 2 2 2 2 2 2 2 2 2 42 13" xfId="29522"/>
    <cellStyle name="Normal 2 2 2 2 2 2 2 2 2 2 42 14" xfId="29523"/>
    <cellStyle name="Normal 2 2 2 2 2 2 2 2 2 2 42 15" xfId="29524"/>
    <cellStyle name="Normal 2 2 2 2 2 2 2 2 2 2 42 16" xfId="29525"/>
    <cellStyle name="Normal 2 2 2 2 2 2 2 2 2 2 42 17" xfId="29526"/>
    <cellStyle name="Normal 2 2 2 2 2 2 2 2 2 2 42 18" xfId="29527"/>
    <cellStyle name="Normal 2 2 2 2 2 2 2 2 2 2 42 19" xfId="29528"/>
    <cellStyle name="Normal 2 2 2 2 2 2 2 2 2 2 42 2" xfId="29529"/>
    <cellStyle name="Normal 2 2 2 2 2 2 2 2 2 2 42 20" xfId="29530"/>
    <cellStyle name="Normal 2 2 2 2 2 2 2 2 2 2 42 21" xfId="29531"/>
    <cellStyle name="Normal 2 2 2 2 2 2 2 2 2 2 42 22" xfId="29532"/>
    <cellStyle name="Normal 2 2 2 2 2 2 2 2 2 2 42 3" xfId="29533"/>
    <cellStyle name="Normal 2 2 2 2 2 2 2 2 2 2 42 4" xfId="29534"/>
    <cellStyle name="Normal 2 2 2 2 2 2 2 2 2 2 42 5" xfId="29535"/>
    <cellStyle name="Normal 2 2 2 2 2 2 2 2 2 2 42 6" xfId="29536"/>
    <cellStyle name="Normal 2 2 2 2 2 2 2 2 2 2 42 7" xfId="29537"/>
    <cellStyle name="Normal 2 2 2 2 2 2 2 2 2 2 42 8" xfId="29538"/>
    <cellStyle name="Normal 2 2 2 2 2 2 2 2 2 2 42 9" xfId="29539"/>
    <cellStyle name="Normal 2 2 2 2 2 2 2 2 2 2 43" xfId="29540"/>
    <cellStyle name="Normal 2 2 2 2 2 2 2 2 2 2 43 10" xfId="29541"/>
    <cellStyle name="Normal 2 2 2 2 2 2 2 2 2 2 43 11" xfId="29542"/>
    <cellStyle name="Normal 2 2 2 2 2 2 2 2 2 2 43 12" xfId="29543"/>
    <cellStyle name="Normal 2 2 2 2 2 2 2 2 2 2 43 13" xfId="29544"/>
    <cellStyle name="Normal 2 2 2 2 2 2 2 2 2 2 43 14" xfId="29545"/>
    <cellStyle name="Normal 2 2 2 2 2 2 2 2 2 2 43 15" xfId="29546"/>
    <cellStyle name="Normal 2 2 2 2 2 2 2 2 2 2 43 16" xfId="29547"/>
    <cellStyle name="Normal 2 2 2 2 2 2 2 2 2 2 43 17" xfId="29548"/>
    <cellStyle name="Normal 2 2 2 2 2 2 2 2 2 2 43 18" xfId="29549"/>
    <cellStyle name="Normal 2 2 2 2 2 2 2 2 2 2 43 19" xfId="29550"/>
    <cellStyle name="Normal 2 2 2 2 2 2 2 2 2 2 43 2" xfId="29551"/>
    <cellStyle name="Normal 2 2 2 2 2 2 2 2 2 2 43 20" xfId="29552"/>
    <cellStyle name="Normal 2 2 2 2 2 2 2 2 2 2 43 21" xfId="29553"/>
    <cellStyle name="Normal 2 2 2 2 2 2 2 2 2 2 43 22" xfId="29554"/>
    <cellStyle name="Normal 2 2 2 2 2 2 2 2 2 2 43 3" xfId="29555"/>
    <cellStyle name="Normal 2 2 2 2 2 2 2 2 2 2 43 4" xfId="29556"/>
    <cellStyle name="Normal 2 2 2 2 2 2 2 2 2 2 43 5" xfId="29557"/>
    <cellStyle name="Normal 2 2 2 2 2 2 2 2 2 2 43 6" xfId="29558"/>
    <cellStyle name="Normal 2 2 2 2 2 2 2 2 2 2 43 7" xfId="29559"/>
    <cellStyle name="Normal 2 2 2 2 2 2 2 2 2 2 43 8" xfId="29560"/>
    <cellStyle name="Normal 2 2 2 2 2 2 2 2 2 2 43 9" xfId="29561"/>
    <cellStyle name="Normal 2 2 2 2 2 2 2 2 2 2 44" xfId="29562"/>
    <cellStyle name="Normal 2 2 2 2 2 2 2 2 2 2 44 10" xfId="29563"/>
    <cellStyle name="Normal 2 2 2 2 2 2 2 2 2 2 44 11" xfId="29564"/>
    <cellStyle name="Normal 2 2 2 2 2 2 2 2 2 2 44 12" xfId="29565"/>
    <cellStyle name="Normal 2 2 2 2 2 2 2 2 2 2 44 13" xfId="29566"/>
    <cellStyle name="Normal 2 2 2 2 2 2 2 2 2 2 44 14" xfId="29567"/>
    <cellStyle name="Normal 2 2 2 2 2 2 2 2 2 2 44 15" xfId="29568"/>
    <cellStyle name="Normal 2 2 2 2 2 2 2 2 2 2 44 16" xfId="29569"/>
    <cellStyle name="Normal 2 2 2 2 2 2 2 2 2 2 44 17" xfId="29570"/>
    <cellStyle name="Normal 2 2 2 2 2 2 2 2 2 2 44 18" xfId="29571"/>
    <cellStyle name="Normal 2 2 2 2 2 2 2 2 2 2 44 19" xfId="29572"/>
    <cellStyle name="Normal 2 2 2 2 2 2 2 2 2 2 44 2" xfId="29573"/>
    <cellStyle name="Normal 2 2 2 2 2 2 2 2 2 2 44 20" xfId="29574"/>
    <cellStyle name="Normal 2 2 2 2 2 2 2 2 2 2 44 21" xfId="29575"/>
    <cellStyle name="Normal 2 2 2 2 2 2 2 2 2 2 44 22" xfId="29576"/>
    <cellStyle name="Normal 2 2 2 2 2 2 2 2 2 2 44 3" xfId="29577"/>
    <cellStyle name="Normal 2 2 2 2 2 2 2 2 2 2 44 4" xfId="29578"/>
    <cellStyle name="Normal 2 2 2 2 2 2 2 2 2 2 44 5" xfId="29579"/>
    <cellStyle name="Normal 2 2 2 2 2 2 2 2 2 2 44 6" xfId="29580"/>
    <cellStyle name="Normal 2 2 2 2 2 2 2 2 2 2 44 7" xfId="29581"/>
    <cellStyle name="Normal 2 2 2 2 2 2 2 2 2 2 44 8" xfId="29582"/>
    <cellStyle name="Normal 2 2 2 2 2 2 2 2 2 2 44 9" xfId="29583"/>
    <cellStyle name="Normal 2 2 2 2 2 2 2 2 2 2 45" xfId="29584"/>
    <cellStyle name="Normal 2 2 2 2 2 2 2 2 2 2 45 10" xfId="29585"/>
    <cellStyle name="Normal 2 2 2 2 2 2 2 2 2 2 45 11" xfId="29586"/>
    <cellStyle name="Normal 2 2 2 2 2 2 2 2 2 2 45 12" xfId="29587"/>
    <cellStyle name="Normal 2 2 2 2 2 2 2 2 2 2 45 13" xfId="29588"/>
    <cellStyle name="Normal 2 2 2 2 2 2 2 2 2 2 45 14" xfId="29589"/>
    <cellStyle name="Normal 2 2 2 2 2 2 2 2 2 2 45 15" xfId="29590"/>
    <cellStyle name="Normal 2 2 2 2 2 2 2 2 2 2 45 16" xfId="29591"/>
    <cellStyle name="Normal 2 2 2 2 2 2 2 2 2 2 45 17" xfId="29592"/>
    <cellStyle name="Normal 2 2 2 2 2 2 2 2 2 2 45 18" xfId="29593"/>
    <cellStyle name="Normal 2 2 2 2 2 2 2 2 2 2 45 19" xfId="29594"/>
    <cellStyle name="Normal 2 2 2 2 2 2 2 2 2 2 45 2" xfId="29595"/>
    <cellStyle name="Normal 2 2 2 2 2 2 2 2 2 2 45 20" xfId="29596"/>
    <cellStyle name="Normal 2 2 2 2 2 2 2 2 2 2 45 21" xfId="29597"/>
    <cellStyle name="Normal 2 2 2 2 2 2 2 2 2 2 45 22" xfId="29598"/>
    <cellStyle name="Normal 2 2 2 2 2 2 2 2 2 2 45 3" xfId="29599"/>
    <cellStyle name="Normal 2 2 2 2 2 2 2 2 2 2 45 4" xfId="29600"/>
    <cellStyle name="Normal 2 2 2 2 2 2 2 2 2 2 45 5" xfId="29601"/>
    <cellStyle name="Normal 2 2 2 2 2 2 2 2 2 2 45 6" xfId="29602"/>
    <cellStyle name="Normal 2 2 2 2 2 2 2 2 2 2 45 7" xfId="29603"/>
    <cellStyle name="Normal 2 2 2 2 2 2 2 2 2 2 45 8" xfId="29604"/>
    <cellStyle name="Normal 2 2 2 2 2 2 2 2 2 2 45 9" xfId="29605"/>
    <cellStyle name="Normal 2 2 2 2 2 2 2 2 2 2 46" xfId="29606"/>
    <cellStyle name="Normal 2 2 2 2 2 2 2 2 2 2 46 10" xfId="29607"/>
    <cellStyle name="Normal 2 2 2 2 2 2 2 2 2 2 46 11" xfId="29608"/>
    <cellStyle name="Normal 2 2 2 2 2 2 2 2 2 2 46 12" xfId="29609"/>
    <cellStyle name="Normal 2 2 2 2 2 2 2 2 2 2 46 13" xfId="29610"/>
    <cellStyle name="Normal 2 2 2 2 2 2 2 2 2 2 46 14" xfId="29611"/>
    <cellStyle name="Normal 2 2 2 2 2 2 2 2 2 2 46 15" xfId="29612"/>
    <cellStyle name="Normal 2 2 2 2 2 2 2 2 2 2 46 16" xfId="29613"/>
    <cellStyle name="Normal 2 2 2 2 2 2 2 2 2 2 46 17" xfId="29614"/>
    <cellStyle name="Normal 2 2 2 2 2 2 2 2 2 2 46 18" xfId="29615"/>
    <cellStyle name="Normal 2 2 2 2 2 2 2 2 2 2 46 19" xfId="29616"/>
    <cellStyle name="Normal 2 2 2 2 2 2 2 2 2 2 46 2" xfId="29617"/>
    <cellStyle name="Normal 2 2 2 2 2 2 2 2 2 2 46 20" xfId="29618"/>
    <cellStyle name="Normal 2 2 2 2 2 2 2 2 2 2 46 21" xfId="29619"/>
    <cellStyle name="Normal 2 2 2 2 2 2 2 2 2 2 46 22" xfId="29620"/>
    <cellStyle name="Normal 2 2 2 2 2 2 2 2 2 2 46 3" xfId="29621"/>
    <cellStyle name="Normal 2 2 2 2 2 2 2 2 2 2 46 4" xfId="29622"/>
    <cellStyle name="Normal 2 2 2 2 2 2 2 2 2 2 46 5" xfId="29623"/>
    <cellStyle name="Normal 2 2 2 2 2 2 2 2 2 2 46 6" xfId="29624"/>
    <cellStyle name="Normal 2 2 2 2 2 2 2 2 2 2 46 7" xfId="29625"/>
    <cellStyle name="Normal 2 2 2 2 2 2 2 2 2 2 46 8" xfId="29626"/>
    <cellStyle name="Normal 2 2 2 2 2 2 2 2 2 2 46 9" xfId="29627"/>
    <cellStyle name="Normal 2 2 2 2 2 2 2 2 2 2 47" xfId="29628"/>
    <cellStyle name="Normal 2 2 2 2 2 2 2 2 2 2 47 10" xfId="29629"/>
    <cellStyle name="Normal 2 2 2 2 2 2 2 2 2 2 47 11" xfId="29630"/>
    <cellStyle name="Normal 2 2 2 2 2 2 2 2 2 2 47 12" xfId="29631"/>
    <cellStyle name="Normal 2 2 2 2 2 2 2 2 2 2 47 13" xfId="29632"/>
    <cellStyle name="Normal 2 2 2 2 2 2 2 2 2 2 47 14" xfId="29633"/>
    <cellStyle name="Normal 2 2 2 2 2 2 2 2 2 2 47 15" xfId="29634"/>
    <cellStyle name="Normal 2 2 2 2 2 2 2 2 2 2 47 16" xfId="29635"/>
    <cellStyle name="Normal 2 2 2 2 2 2 2 2 2 2 47 17" xfId="29636"/>
    <cellStyle name="Normal 2 2 2 2 2 2 2 2 2 2 47 18" xfId="29637"/>
    <cellStyle name="Normal 2 2 2 2 2 2 2 2 2 2 47 19" xfId="29638"/>
    <cellStyle name="Normal 2 2 2 2 2 2 2 2 2 2 47 2" xfId="29639"/>
    <cellStyle name="Normal 2 2 2 2 2 2 2 2 2 2 47 20" xfId="29640"/>
    <cellStyle name="Normal 2 2 2 2 2 2 2 2 2 2 47 21" xfId="29641"/>
    <cellStyle name="Normal 2 2 2 2 2 2 2 2 2 2 47 22" xfId="29642"/>
    <cellStyle name="Normal 2 2 2 2 2 2 2 2 2 2 47 3" xfId="29643"/>
    <cellStyle name="Normal 2 2 2 2 2 2 2 2 2 2 47 4" xfId="29644"/>
    <cellStyle name="Normal 2 2 2 2 2 2 2 2 2 2 47 5" xfId="29645"/>
    <cellStyle name="Normal 2 2 2 2 2 2 2 2 2 2 47 6" xfId="29646"/>
    <cellStyle name="Normal 2 2 2 2 2 2 2 2 2 2 47 7" xfId="29647"/>
    <cellStyle name="Normal 2 2 2 2 2 2 2 2 2 2 47 8" xfId="29648"/>
    <cellStyle name="Normal 2 2 2 2 2 2 2 2 2 2 47 9" xfId="29649"/>
    <cellStyle name="Normal 2 2 2 2 2 2 2 2 2 2 48" xfId="29650"/>
    <cellStyle name="Normal 2 2 2 2 2 2 2 2 2 2 48 10" xfId="29651"/>
    <cellStyle name="Normal 2 2 2 2 2 2 2 2 2 2 48 11" xfId="29652"/>
    <cellStyle name="Normal 2 2 2 2 2 2 2 2 2 2 48 12" xfId="29653"/>
    <cellStyle name="Normal 2 2 2 2 2 2 2 2 2 2 48 13" xfId="29654"/>
    <cellStyle name="Normal 2 2 2 2 2 2 2 2 2 2 48 14" xfId="29655"/>
    <cellStyle name="Normal 2 2 2 2 2 2 2 2 2 2 48 15" xfId="29656"/>
    <cellStyle name="Normal 2 2 2 2 2 2 2 2 2 2 48 16" xfId="29657"/>
    <cellStyle name="Normal 2 2 2 2 2 2 2 2 2 2 48 17" xfId="29658"/>
    <cellStyle name="Normal 2 2 2 2 2 2 2 2 2 2 48 18" xfId="29659"/>
    <cellStyle name="Normal 2 2 2 2 2 2 2 2 2 2 48 19" xfId="29660"/>
    <cellStyle name="Normal 2 2 2 2 2 2 2 2 2 2 48 2" xfId="29661"/>
    <cellStyle name="Normal 2 2 2 2 2 2 2 2 2 2 48 20" xfId="29662"/>
    <cellStyle name="Normal 2 2 2 2 2 2 2 2 2 2 48 21" xfId="29663"/>
    <cellStyle name="Normal 2 2 2 2 2 2 2 2 2 2 48 22" xfId="29664"/>
    <cellStyle name="Normal 2 2 2 2 2 2 2 2 2 2 48 3" xfId="29665"/>
    <cellStyle name="Normal 2 2 2 2 2 2 2 2 2 2 48 4" xfId="29666"/>
    <cellStyle name="Normal 2 2 2 2 2 2 2 2 2 2 48 5" xfId="29667"/>
    <cellStyle name="Normal 2 2 2 2 2 2 2 2 2 2 48 6" xfId="29668"/>
    <cellStyle name="Normal 2 2 2 2 2 2 2 2 2 2 48 7" xfId="29669"/>
    <cellStyle name="Normal 2 2 2 2 2 2 2 2 2 2 48 8" xfId="29670"/>
    <cellStyle name="Normal 2 2 2 2 2 2 2 2 2 2 48 9" xfId="29671"/>
    <cellStyle name="Normal 2 2 2 2 2 2 2 2 2 2 49" xfId="29672"/>
    <cellStyle name="Normal 2 2 2 2 2 2 2 2 2 2 49 10" xfId="29673"/>
    <cellStyle name="Normal 2 2 2 2 2 2 2 2 2 2 49 11" xfId="29674"/>
    <cellStyle name="Normal 2 2 2 2 2 2 2 2 2 2 49 12" xfId="29675"/>
    <cellStyle name="Normal 2 2 2 2 2 2 2 2 2 2 49 13" xfId="29676"/>
    <cellStyle name="Normal 2 2 2 2 2 2 2 2 2 2 49 14" xfId="29677"/>
    <cellStyle name="Normal 2 2 2 2 2 2 2 2 2 2 49 15" xfId="29678"/>
    <cellStyle name="Normal 2 2 2 2 2 2 2 2 2 2 49 16" xfId="29679"/>
    <cellStyle name="Normal 2 2 2 2 2 2 2 2 2 2 49 17" xfId="29680"/>
    <cellStyle name="Normal 2 2 2 2 2 2 2 2 2 2 49 18" xfId="29681"/>
    <cellStyle name="Normal 2 2 2 2 2 2 2 2 2 2 49 19" xfId="29682"/>
    <cellStyle name="Normal 2 2 2 2 2 2 2 2 2 2 49 2" xfId="29683"/>
    <cellStyle name="Normal 2 2 2 2 2 2 2 2 2 2 49 20" xfId="29684"/>
    <cellStyle name="Normal 2 2 2 2 2 2 2 2 2 2 49 21" xfId="29685"/>
    <cellStyle name="Normal 2 2 2 2 2 2 2 2 2 2 49 22" xfId="29686"/>
    <cellStyle name="Normal 2 2 2 2 2 2 2 2 2 2 49 3" xfId="29687"/>
    <cellStyle name="Normal 2 2 2 2 2 2 2 2 2 2 49 4" xfId="29688"/>
    <cellStyle name="Normal 2 2 2 2 2 2 2 2 2 2 49 5" xfId="29689"/>
    <cellStyle name="Normal 2 2 2 2 2 2 2 2 2 2 49 6" xfId="29690"/>
    <cellStyle name="Normal 2 2 2 2 2 2 2 2 2 2 49 7" xfId="29691"/>
    <cellStyle name="Normal 2 2 2 2 2 2 2 2 2 2 49 8" xfId="29692"/>
    <cellStyle name="Normal 2 2 2 2 2 2 2 2 2 2 49 9" xfId="29693"/>
    <cellStyle name="Normal 2 2 2 2 2 2 2 2 2 2 5" xfId="29694"/>
    <cellStyle name="Normal 2 2 2 2 2 2 2 2 2 2 5 10" xfId="29695"/>
    <cellStyle name="Normal 2 2 2 2 2 2 2 2 2 2 5 11" xfId="29696"/>
    <cellStyle name="Normal 2 2 2 2 2 2 2 2 2 2 5 12" xfId="29697"/>
    <cellStyle name="Normal 2 2 2 2 2 2 2 2 2 2 5 13" xfId="29698"/>
    <cellStyle name="Normal 2 2 2 2 2 2 2 2 2 2 5 14" xfId="29699"/>
    <cellStyle name="Normal 2 2 2 2 2 2 2 2 2 2 5 15" xfId="29700"/>
    <cellStyle name="Normal 2 2 2 2 2 2 2 2 2 2 5 16" xfId="29701"/>
    <cellStyle name="Normal 2 2 2 2 2 2 2 2 2 2 5 17" xfId="29702"/>
    <cellStyle name="Normal 2 2 2 2 2 2 2 2 2 2 5 18" xfId="29703"/>
    <cellStyle name="Normal 2 2 2 2 2 2 2 2 2 2 5 19" xfId="29704"/>
    <cellStyle name="Normal 2 2 2 2 2 2 2 2 2 2 5 2" xfId="29705"/>
    <cellStyle name="Normal 2 2 2 2 2 2 2 2 2 2 5 20" xfId="29706"/>
    <cellStyle name="Normal 2 2 2 2 2 2 2 2 2 2 5 21" xfId="29707"/>
    <cellStyle name="Normal 2 2 2 2 2 2 2 2 2 2 5 22" xfId="29708"/>
    <cellStyle name="Normal 2 2 2 2 2 2 2 2 2 2 5 3" xfId="29709"/>
    <cellStyle name="Normal 2 2 2 2 2 2 2 2 2 2 5 4" xfId="29710"/>
    <cellStyle name="Normal 2 2 2 2 2 2 2 2 2 2 5 5" xfId="29711"/>
    <cellStyle name="Normal 2 2 2 2 2 2 2 2 2 2 5 6" xfId="29712"/>
    <cellStyle name="Normal 2 2 2 2 2 2 2 2 2 2 5 7" xfId="29713"/>
    <cellStyle name="Normal 2 2 2 2 2 2 2 2 2 2 5 8" xfId="29714"/>
    <cellStyle name="Normal 2 2 2 2 2 2 2 2 2 2 5 9" xfId="29715"/>
    <cellStyle name="Normal 2 2 2 2 2 2 2 2 2 2 50" xfId="29716"/>
    <cellStyle name="Normal 2 2 2 2 2 2 2 2 2 2 50 10" xfId="29717"/>
    <cellStyle name="Normal 2 2 2 2 2 2 2 2 2 2 50 11" xfId="29718"/>
    <cellStyle name="Normal 2 2 2 2 2 2 2 2 2 2 50 12" xfId="29719"/>
    <cellStyle name="Normal 2 2 2 2 2 2 2 2 2 2 50 13" xfId="29720"/>
    <cellStyle name="Normal 2 2 2 2 2 2 2 2 2 2 50 14" xfId="29721"/>
    <cellStyle name="Normal 2 2 2 2 2 2 2 2 2 2 50 15" xfId="29722"/>
    <cellStyle name="Normal 2 2 2 2 2 2 2 2 2 2 50 16" xfId="29723"/>
    <cellStyle name="Normal 2 2 2 2 2 2 2 2 2 2 50 17" xfId="29724"/>
    <cellStyle name="Normal 2 2 2 2 2 2 2 2 2 2 50 18" xfId="29725"/>
    <cellStyle name="Normal 2 2 2 2 2 2 2 2 2 2 50 19" xfId="29726"/>
    <cellStyle name="Normal 2 2 2 2 2 2 2 2 2 2 50 2" xfId="29727"/>
    <cellStyle name="Normal 2 2 2 2 2 2 2 2 2 2 50 20" xfId="29728"/>
    <cellStyle name="Normal 2 2 2 2 2 2 2 2 2 2 50 21" xfId="29729"/>
    <cellStyle name="Normal 2 2 2 2 2 2 2 2 2 2 50 22" xfId="29730"/>
    <cellStyle name="Normal 2 2 2 2 2 2 2 2 2 2 50 3" xfId="29731"/>
    <cellStyle name="Normal 2 2 2 2 2 2 2 2 2 2 50 4" xfId="29732"/>
    <cellStyle name="Normal 2 2 2 2 2 2 2 2 2 2 50 5" xfId="29733"/>
    <cellStyle name="Normal 2 2 2 2 2 2 2 2 2 2 50 6" xfId="29734"/>
    <cellStyle name="Normal 2 2 2 2 2 2 2 2 2 2 50 7" xfId="29735"/>
    <cellStyle name="Normal 2 2 2 2 2 2 2 2 2 2 50 8" xfId="29736"/>
    <cellStyle name="Normal 2 2 2 2 2 2 2 2 2 2 50 9" xfId="29737"/>
    <cellStyle name="Normal 2 2 2 2 2 2 2 2 2 2 51" xfId="29738"/>
    <cellStyle name="Normal 2 2 2 2 2 2 2 2 2 2 51 2" xfId="29739"/>
    <cellStyle name="Normal 2 2 2 2 2 2 2 2 2 2 51 2 10" xfId="29740"/>
    <cellStyle name="Normal 2 2 2 2 2 2 2 2 2 2 51 2 11" xfId="29741"/>
    <cellStyle name="Normal 2 2 2 2 2 2 2 2 2 2 51 2 12" xfId="29742"/>
    <cellStyle name="Normal 2 2 2 2 2 2 2 2 2 2 51 2 13" xfId="29743"/>
    <cellStyle name="Normal 2 2 2 2 2 2 2 2 2 2 51 2 14" xfId="29744"/>
    <cellStyle name="Normal 2 2 2 2 2 2 2 2 2 2 51 2 15" xfId="29745"/>
    <cellStyle name="Normal 2 2 2 2 2 2 2 2 2 2 51 2 16" xfId="29746"/>
    <cellStyle name="Normal 2 2 2 2 2 2 2 2 2 2 51 2 17" xfId="29747"/>
    <cellStyle name="Normal 2 2 2 2 2 2 2 2 2 2 51 2 18" xfId="29748"/>
    <cellStyle name="Normal 2 2 2 2 2 2 2 2 2 2 51 2 19" xfId="29749"/>
    <cellStyle name="Normal 2 2 2 2 2 2 2 2 2 2 51 2 2" xfId="29750"/>
    <cellStyle name="Normal 2 2 2 2 2 2 2 2 2 2 51 2 20" xfId="29751"/>
    <cellStyle name="Normal 2 2 2 2 2 2 2 2 2 2 51 2 21" xfId="29752"/>
    <cellStyle name="Normal 2 2 2 2 2 2 2 2 2 2 51 2 22" xfId="29753"/>
    <cellStyle name="Normal 2 2 2 2 2 2 2 2 2 2 51 2 3" xfId="29754"/>
    <cellStyle name="Normal 2 2 2 2 2 2 2 2 2 2 51 2 4" xfId="29755"/>
    <cellStyle name="Normal 2 2 2 2 2 2 2 2 2 2 51 2 5" xfId="29756"/>
    <cellStyle name="Normal 2 2 2 2 2 2 2 2 2 2 51 2 6" xfId="29757"/>
    <cellStyle name="Normal 2 2 2 2 2 2 2 2 2 2 51 2 7" xfId="29758"/>
    <cellStyle name="Normal 2 2 2 2 2 2 2 2 2 2 51 2 8" xfId="29759"/>
    <cellStyle name="Normal 2 2 2 2 2 2 2 2 2 2 51 2 9" xfId="29760"/>
    <cellStyle name="Normal 2 2 2 2 2 2 2 2 2 2 51 3" xfId="29761"/>
    <cellStyle name="Normal 2 2 2 2 2 2 2 2 2 2 51 3 10" xfId="29762"/>
    <cellStyle name="Normal 2 2 2 2 2 2 2 2 2 2 51 3 11" xfId="29763"/>
    <cellStyle name="Normal 2 2 2 2 2 2 2 2 2 2 51 3 12" xfId="29764"/>
    <cellStyle name="Normal 2 2 2 2 2 2 2 2 2 2 51 3 13" xfId="29765"/>
    <cellStyle name="Normal 2 2 2 2 2 2 2 2 2 2 51 3 14" xfId="29766"/>
    <cellStyle name="Normal 2 2 2 2 2 2 2 2 2 2 51 3 15" xfId="29767"/>
    <cellStyle name="Normal 2 2 2 2 2 2 2 2 2 2 51 3 16" xfId="29768"/>
    <cellStyle name="Normal 2 2 2 2 2 2 2 2 2 2 51 3 17" xfId="29769"/>
    <cellStyle name="Normal 2 2 2 2 2 2 2 2 2 2 51 3 18" xfId="29770"/>
    <cellStyle name="Normal 2 2 2 2 2 2 2 2 2 2 51 3 19" xfId="29771"/>
    <cellStyle name="Normal 2 2 2 2 2 2 2 2 2 2 51 3 2" xfId="29772"/>
    <cellStyle name="Normal 2 2 2 2 2 2 2 2 2 2 51 3 20" xfId="29773"/>
    <cellStyle name="Normal 2 2 2 2 2 2 2 2 2 2 51 3 21" xfId="29774"/>
    <cellStyle name="Normal 2 2 2 2 2 2 2 2 2 2 51 3 22" xfId="29775"/>
    <cellStyle name="Normal 2 2 2 2 2 2 2 2 2 2 51 3 3" xfId="29776"/>
    <cellStyle name="Normal 2 2 2 2 2 2 2 2 2 2 51 3 4" xfId="29777"/>
    <cellStyle name="Normal 2 2 2 2 2 2 2 2 2 2 51 3 5" xfId="29778"/>
    <cellStyle name="Normal 2 2 2 2 2 2 2 2 2 2 51 3 6" xfId="29779"/>
    <cellStyle name="Normal 2 2 2 2 2 2 2 2 2 2 51 3 7" xfId="29780"/>
    <cellStyle name="Normal 2 2 2 2 2 2 2 2 2 2 51 3 8" xfId="29781"/>
    <cellStyle name="Normal 2 2 2 2 2 2 2 2 2 2 51 3 9" xfId="29782"/>
    <cellStyle name="Normal 2 2 2 2 2 2 2 2 2 2 52" xfId="29783"/>
    <cellStyle name="Normal 2 2 2 2 2 2 2 2 2 2 52 2" xfId="29784"/>
    <cellStyle name="Normal 2 2 2 2 2 2 2 2 2 2 53" xfId="29785"/>
    <cellStyle name="Normal 2 2 2 2 2 2 2 2 2 2 54" xfId="29786"/>
    <cellStyle name="Normal 2 2 2 2 2 2 2 2 2 2 55" xfId="29787"/>
    <cellStyle name="Normal 2 2 2 2 2 2 2 2 2 2 56" xfId="29788"/>
    <cellStyle name="Normal 2 2 2 2 2 2 2 2 2 2 57" xfId="29789"/>
    <cellStyle name="Normal 2 2 2 2 2 2 2 2 2 2 58" xfId="29790"/>
    <cellStyle name="Normal 2 2 2 2 2 2 2 2 2 2 59" xfId="29791"/>
    <cellStyle name="Normal 2 2 2 2 2 2 2 2 2 2 6" xfId="29792"/>
    <cellStyle name="Normal 2 2 2 2 2 2 2 2 2 2 6 10" xfId="29793"/>
    <cellStyle name="Normal 2 2 2 2 2 2 2 2 2 2 6 11" xfId="29794"/>
    <cellStyle name="Normal 2 2 2 2 2 2 2 2 2 2 6 12" xfId="29795"/>
    <cellStyle name="Normal 2 2 2 2 2 2 2 2 2 2 6 13" xfId="29796"/>
    <cellStyle name="Normal 2 2 2 2 2 2 2 2 2 2 6 14" xfId="29797"/>
    <cellStyle name="Normal 2 2 2 2 2 2 2 2 2 2 6 15" xfId="29798"/>
    <cellStyle name="Normal 2 2 2 2 2 2 2 2 2 2 6 16" xfId="29799"/>
    <cellStyle name="Normal 2 2 2 2 2 2 2 2 2 2 6 17" xfId="29800"/>
    <cellStyle name="Normal 2 2 2 2 2 2 2 2 2 2 6 18" xfId="29801"/>
    <cellStyle name="Normal 2 2 2 2 2 2 2 2 2 2 6 19" xfId="29802"/>
    <cellStyle name="Normal 2 2 2 2 2 2 2 2 2 2 6 2" xfId="29803"/>
    <cellStyle name="Normal 2 2 2 2 2 2 2 2 2 2 6 20" xfId="29804"/>
    <cellStyle name="Normal 2 2 2 2 2 2 2 2 2 2 6 21" xfId="29805"/>
    <cellStyle name="Normal 2 2 2 2 2 2 2 2 2 2 6 22" xfId="29806"/>
    <cellStyle name="Normal 2 2 2 2 2 2 2 2 2 2 6 3" xfId="29807"/>
    <cellStyle name="Normal 2 2 2 2 2 2 2 2 2 2 6 4" xfId="29808"/>
    <cellStyle name="Normal 2 2 2 2 2 2 2 2 2 2 6 5" xfId="29809"/>
    <cellStyle name="Normal 2 2 2 2 2 2 2 2 2 2 6 6" xfId="29810"/>
    <cellStyle name="Normal 2 2 2 2 2 2 2 2 2 2 6 7" xfId="29811"/>
    <cellStyle name="Normal 2 2 2 2 2 2 2 2 2 2 6 8" xfId="29812"/>
    <cellStyle name="Normal 2 2 2 2 2 2 2 2 2 2 6 9" xfId="29813"/>
    <cellStyle name="Normal 2 2 2 2 2 2 2 2 2 2 60" xfId="29814"/>
    <cellStyle name="Normal 2 2 2 2 2 2 2 2 2 2 61" xfId="29815"/>
    <cellStyle name="Normal 2 2 2 2 2 2 2 2 2 2 62" xfId="29816"/>
    <cellStyle name="Normal 2 2 2 2 2 2 2 2 2 2 63" xfId="29817"/>
    <cellStyle name="Normal 2 2 2 2 2 2 2 2 2 2 64" xfId="29818"/>
    <cellStyle name="Normal 2 2 2 2 2 2 2 2 2 2 65" xfId="29819"/>
    <cellStyle name="Normal 2 2 2 2 2 2 2 2 2 2 66" xfId="29820"/>
    <cellStyle name="Normal 2 2 2 2 2 2 2 2 2 2 67" xfId="29821"/>
    <cellStyle name="Normal 2 2 2 2 2 2 2 2 2 2 68" xfId="29822"/>
    <cellStyle name="Normal 2 2 2 2 2 2 2 2 2 2 69" xfId="29823"/>
    <cellStyle name="Normal 2 2 2 2 2 2 2 2 2 2 7" xfId="29824"/>
    <cellStyle name="Normal 2 2 2 2 2 2 2 2 2 2 7 10" xfId="29825"/>
    <cellStyle name="Normal 2 2 2 2 2 2 2 2 2 2 7 11" xfId="29826"/>
    <cellStyle name="Normal 2 2 2 2 2 2 2 2 2 2 7 12" xfId="29827"/>
    <cellStyle name="Normal 2 2 2 2 2 2 2 2 2 2 7 13" xfId="29828"/>
    <cellStyle name="Normal 2 2 2 2 2 2 2 2 2 2 7 14" xfId="29829"/>
    <cellStyle name="Normal 2 2 2 2 2 2 2 2 2 2 7 15" xfId="29830"/>
    <cellStyle name="Normal 2 2 2 2 2 2 2 2 2 2 7 16" xfId="29831"/>
    <cellStyle name="Normal 2 2 2 2 2 2 2 2 2 2 7 17" xfId="29832"/>
    <cellStyle name="Normal 2 2 2 2 2 2 2 2 2 2 7 18" xfId="29833"/>
    <cellStyle name="Normal 2 2 2 2 2 2 2 2 2 2 7 19" xfId="29834"/>
    <cellStyle name="Normal 2 2 2 2 2 2 2 2 2 2 7 2" xfId="29835"/>
    <cellStyle name="Normal 2 2 2 2 2 2 2 2 2 2 7 20" xfId="29836"/>
    <cellStyle name="Normal 2 2 2 2 2 2 2 2 2 2 7 21" xfId="29837"/>
    <cellStyle name="Normal 2 2 2 2 2 2 2 2 2 2 7 22" xfId="29838"/>
    <cellStyle name="Normal 2 2 2 2 2 2 2 2 2 2 7 3" xfId="29839"/>
    <cellStyle name="Normal 2 2 2 2 2 2 2 2 2 2 7 4" xfId="29840"/>
    <cellStyle name="Normal 2 2 2 2 2 2 2 2 2 2 7 5" xfId="29841"/>
    <cellStyle name="Normal 2 2 2 2 2 2 2 2 2 2 7 6" xfId="29842"/>
    <cellStyle name="Normal 2 2 2 2 2 2 2 2 2 2 7 7" xfId="29843"/>
    <cellStyle name="Normal 2 2 2 2 2 2 2 2 2 2 7 8" xfId="29844"/>
    <cellStyle name="Normal 2 2 2 2 2 2 2 2 2 2 7 9" xfId="29845"/>
    <cellStyle name="Normal 2 2 2 2 2 2 2 2 2 2 70" xfId="29846"/>
    <cellStyle name="Normal 2 2 2 2 2 2 2 2 2 2 71" xfId="29847"/>
    <cellStyle name="Normal 2 2 2 2 2 2 2 2 2 2 72" xfId="29848"/>
    <cellStyle name="Normal 2 2 2 2 2 2 2 2 2 2 73" xfId="29849"/>
    <cellStyle name="Normal 2 2 2 2 2 2 2 2 2 2 8" xfId="29850"/>
    <cellStyle name="Normal 2 2 2 2 2 2 2 2 2 2 8 10" xfId="29851"/>
    <cellStyle name="Normal 2 2 2 2 2 2 2 2 2 2 8 11" xfId="29852"/>
    <cellStyle name="Normal 2 2 2 2 2 2 2 2 2 2 8 12" xfId="29853"/>
    <cellStyle name="Normal 2 2 2 2 2 2 2 2 2 2 8 13" xfId="29854"/>
    <cellStyle name="Normal 2 2 2 2 2 2 2 2 2 2 8 14" xfId="29855"/>
    <cellStyle name="Normal 2 2 2 2 2 2 2 2 2 2 8 15" xfId="29856"/>
    <cellStyle name="Normal 2 2 2 2 2 2 2 2 2 2 8 16" xfId="29857"/>
    <cellStyle name="Normal 2 2 2 2 2 2 2 2 2 2 8 17" xfId="29858"/>
    <cellStyle name="Normal 2 2 2 2 2 2 2 2 2 2 8 18" xfId="29859"/>
    <cellStyle name="Normal 2 2 2 2 2 2 2 2 2 2 8 19" xfId="29860"/>
    <cellStyle name="Normal 2 2 2 2 2 2 2 2 2 2 8 2" xfId="29861"/>
    <cellStyle name="Normal 2 2 2 2 2 2 2 2 2 2 8 20" xfId="29862"/>
    <cellStyle name="Normal 2 2 2 2 2 2 2 2 2 2 8 21" xfId="29863"/>
    <cellStyle name="Normal 2 2 2 2 2 2 2 2 2 2 8 22" xfId="29864"/>
    <cellStyle name="Normal 2 2 2 2 2 2 2 2 2 2 8 3" xfId="29865"/>
    <cellStyle name="Normal 2 2 2 2 2 2 2 2 2 2 8 4" xfId="29866"/>
    <cellStyle name="Normal 2 2 2 2 2 2 2 2 2 2 8 5" xfId="29867"/>
    <cellStyle name="Normal 2 2 2 2 2 2 2 2 2 2 8 6" xfId="29868"/>
    <cellStyle name="Normal 2 2 2 2 2 2 2 2 2 2 8 7" xfId="29869"/>
    <cellStyle name="Normal 2 2 2 2 2 2 2 2 2 2 8 8" xfId="29870"/>
    <cellStyle name="Normal 2 2 2 2 2 2 2 2 2 2 8 9" xfId="29871"/>
    <cellStyle name="Normal 2 2 2 2 2 2 2 2 2 2 9" xfId="29872"/>
    <cellStyle name="Normal 2 2 2 2 2 2 2 2 2 2 9 10" xfId="29873"/>
    <cellStyle name="Normal 2 2 2 2 2 2 2 2 2 2 9 11" xfId="29874"/>
    <cellStyle name="Normal 2 2 2 2 2 2 2 2 2 2 9 12" xfId="29875"/>
    <cellStyle name="Normal 2 2 2 2 2 2 2 2 2 2 9 13" xfId="29876"/>
    <cellStyle name="Normal 2 2 2 2 2 2 2 2 2 2 9 14" xfId="29877"/>
    <cellStyle name="Normal 2 2 2 2 2 2 2 2 2 2 9 15" xfId="29878"/>
    <cellStyle name="Normal 2 2 2 2 2 2 2 2 2 2 9 16" xfId="29879"/>
    <cellStyle name="Normal 2 2 2 2 2 2 2 2 2 2 9 17" xfId="29880"/>
    <cellStyle name="Normal 2 2 2 2 2 2 2 2 2 2 9 18" xfId="29881"/>
    <cellStyle name="Normal 2 2 2 2 2 2 2 2 2 2 9 19" xfId="29882"/>
    <cellStyle name="Normal 2 2 2 2 2 2 2 2 2 2 9 2" xfId="29883"/>
    <cellStyle name="Normal 2 2 2 2 2 2 2 2 2 2 9 20" xfId="29884"/>
    <cellStyle name="Normal 2 2 2 2 2 2 2 2 2 2 9 21" xfId="29885"/>
    <cellStyle name="Normal 2 2 2 2 2 2 2 2 2 2 9 22" xfId="29886"/>
    <cellStyle name="Normal 2 2 2 2 2 2 2 2 2 2 9 3" xfId="29887"/>
    <cellStyle name="Normal 2 2 2 2 2 2 2 2 2 2 9 4" xfId="29888"/>
    <cellStyle name="Normal 2 2 2 2 2 2 2 2 2 2 9 5" xfId="29889"/>
    <cellStyle name="Normal 2 2 2 2 2 2 2 2 2 2 9 6" xfId="29890"/>
    <cellStyle name="Normal 2 2 2 2 2 2 2 2 2 2 9 7" xfId="29891"/>
    <cellStyle name="Normal 2 2 2 2 2 2 2 2 2 2 9 8" xfId="29892"/>
    <cellStyle name="Normal 2 2 2 2 2 2 2 2 2 2 9 9" xfId="29893"/>
    <cellStyle name="Normal 2 2 2 2 2 2 2 2 2 20" xfId="29894"/>
    <cellStyle name="Normal 2 2 2 2 2 2 2 2 2 21" xfId="29895"/>
    <cellStyle name="Normal 2 2 2 2 2 2 2 2 2 22" xfId="29896"/>
    <cellStyle name="Normal 2 2 2 2 2 2 2 2 2 23" xfId="29897"/>
    <cellStyle name="Normal 2 2 2 2 2 2 2 2 2 24" xfId="29898"/>
    <cellStyle name="Normal 2 2 2 2 2 2 2 2 2 25" xfId="29899"/>
    <cellStyle name="Normal 2 2 2 2 2 2 2 2 2 26" xfId="29900"/>
    <cellStyle name="Normal 2 2 2 2 2 2 2 2 2 27" xfId="29901"/>
    <cellStyle name="Normal 2 2 2 2 2 2 2 2 2 28" xfId="29902"/>
    <cellStyle name="Normal 2 2 2 2 2 2 2 2 2 29" xfId="29903"/>
    <cellStyle name="Normal 2 2 2 2 2 2 2 2 2 3" xfId="29904"/>
    <cellStyle name="Normal 2 2 2 2 2 2 2 2 2 30" xfId="29905"/>
    <cellStyle name="Normal 2 2 2 2 2 2 2 2 2 31" xfId="29906"/>
    <cellStyle name="Normal 2 2 2 2 2 2 2 2 2 32" xfId="29907"/>
    <cellStyle name="Normal 2 2 2 2 2 2 2 2 2 32 10" xfId="29908"/>
    <cellStyle name="Normal 2 2 2 2 2 2 2 2 2 32 11" xfId="29909"/>
    <cellStyle name="Normal 2 2 2 2 2 2 2 2 2 32 12" xfId="29910"/>
    <cellStyle name="Normal 2 2 2 2 2 2 2 2 2 32 13" xfId="29911"/>
    <cellStyle name="Normal 2 2 2 2 2 2 2 2 2 32 14" xfId="29912"/>
    <cellStyle name="Normal 2 2 2 2 2 2 2 2 2 32 15" xfId="29913"/>
    <cellStyle name="Normal 2 2 2 2 2 2 2 2 2 32 16" xfId="29914"/>
    <cellStyle name="Normal 2 2 2 2 2 2 2 2 2 32 17" xfId="29915"/>
    <cellStyle name="Normal 2 2 2 2 2 2 2 2 2 32 18" xfId="29916"/>
    <cellStyle name="Normal 2 2 2 2 2 2 2 2 2 32 19" xfId="29917"/>
    <cellStyle name="Normal 2 2 2 2 2 2 2 2 2 32 2" xfId="29918"/>
    <cellStyle name="Normal 2 2 2 2 2 2 2 2 2 32 20" xfId="29919"/>
    <cellStyle name="Normal 2 2 2 2 2 2 2 2 2 32 21" xfId="29920"/>
    <cellStyle name="Normal 2 2 2 2 2 2 2 2 2 32 22" xfId="29921"/>
    <cellStyle name="Normal 2 2 2 2 2 2 2 2 2 32 23" xfId="29922"/>
    <cellStyle name="Normal 2 2 2 2 2 2 2 2 2 32 3" xfId="29923"/>
    <cellStyle name="Normal 2 2 2 2 2 2 2 2 2 32 4" xfId="29924"/>
    <cellStyle name="Normal 2 2 2 2 2 2 2 2 2 32 5" xfId="29925"/>
    <cellStyle name="Normal 2 2 2 2 2 2 2 2 2 32 6" xfId="29926"/>
    <cellStyle name="Normal 2 2 2 2 2 2 2 2 2 32 7" xfId="29927"/>
    <cellStyle name="Normal 2 2 2 2 2 2 2 2 2 32 8" xfId="29928"/>
    <cellStyle name="Normal 2 2 2 2 2 2 2 2 2 32 9" xfId="29929"/>
    <cellStyle name="Normal 2 2 2 2 2 2 2 2 2 33" xfId="29930"/>
    <cellStyle name="Normal 2 2 2 2 2 2 2 2 2 34" xfId="29931"/>
    <cellStyle name="Normal 2 2 2 2 2 2 2 2 2 35" xfId="29932"/>
    <cellStyle name="Normal 2 2 2 2 2 2 2 2 2 36" xfId="29933"/>
    <cellStyle name="Normal 2 2 2 2 2 2 2 2 2 37" xfId="29934"/>
    <cellStyle name="Normal 2 2 2 2 2 2 2 2 2 38" xfId="29935"/>
    <cellStyle name="Normal 2 2 2 2 2 2 2 2 2 39" xfId="29936"/>
    <cellStyle name="Normal 2 2 2 2 2 2 2 2 2 4" xfId="29937"/>
    <cellStyle name="Normal 2 2 2 2 2 2 2 2 2 40" xfId="29938"/>
    <cellStyle name="Normal 2 2 2 2 2 2 2 2 2 41" xfId="29939"/>
    <cellStyle name="Normal 2 2 2 2 2 2 2 2 2 42" xfId="29940"/>
    <cellStyle name="Normal 2 2 2 2 2 2 2 2 2 42 10" xfId="29941"/>
    <cellStyle name="Normal 2 2 2 2 2 2 2 2 2 42 11" xfId="29942"/>
    <cellStyle name="Normal 2 2 2 2 2 2 2 2 2 42 12" xfId="29943"/>
    <cellStyle name="Normal 2 2 2 2 2 2 2 2 2 42 13" xfId="29944"/>
    <cellStyle name="Normal 2 2 2 2 2 2 2 2 2 42 14" xfId="29945"/>
    <cellStyle name="Normal 2 2 2 2 2 2 2 2 2 42 15" xfId="29946"/>
    <cellStyle name="Normal 2 2 2 2 2 2 2 2 2 42 16" xfId="29947"/>
    <cellStyle name="Normal 2 2 2 2 2 2 2 2 2 42 17" xfId="29948"/>
    <cellStyle name="Normal 2 2 2 2 2 2 2 2 2 42 18" xfId="29949"/>
    <cellStyle name="Normal 2 2 2 2 2 2 2 2 2 42 19" xfId="29950"/>
    <cellStyle name="Normal 2 2 2 2 2 2 2 2 2 42 2" xfId="29951"/>
    <cellStyle name="Normal 2 2 2 2 2 2 2 2 2 42 2 2" xfId="29952"/>
    <cellStyle name="Normal 2 2 2 2 2 2 2 2 2 42 2 2 10" xfId="29953"/>
    <cellStyle name="Normal 2 2 2 2 2 2 2 2 2 42 2 2 11" xfId="29954"/>
    <cellStyle name="Normal 2 2 2 2 2 2 2 2 2 42 2 2 12" xfId="29955"/>
    <cellStyle name="Normal 2 2 2 2 2 2 2 2 2 42 2 2 13" xfId="29956"/>
    <cellStyle name="Normal 2 2 2 2 2 2 2 2 2 42 2 2 14" xfId="29957"/>
    <cellStyle name="Normal 2 2 2 2 2 2 2 2 2 42 2 2 15" xfId="29958"/>
    <cellStyle name="Normal 2 2 2 2 2 2 2 2 2 42 2 2 16" xfId="29959"/>
    <cellStyle name="Normal 2 2 2 2 2 2 2 2 2 42 2 2 17" xfId="29960"/>
    <cellStyle name="Normal 2 2 2 2 2 2 2 2 2 42 2 2 18" xfId="29961"/>
    <cellStyle name="Normal 2 2 2 2 2 2 2 2 2 42 2 2 19" xfId="29962"/>
    <cellStyle name="Normal 2 2 2 2 2 2 2 2 2 42 2 2 2" xfId="29963"/>
    <cellStyle name="Normal 2 2 2 2 2 2 2 2 2 42 2 2 2 2" xfId="29964"/>
    <cellStyle name="Normal 2 2 2 2 2 2 2 2 2 42 2 2 20" xfId="29965"/>
    <cellStyle name="Normal 2 2 2 2 2 2 2 2 2 42 2 2 21" xfId="29966"/>
    <cellStyle name="Normal 2 2 2 2 2 2 2 2 2 42 2 2 22" xfId="29967"/>
    <cellStyle name="Normal 2 2 2 2 2 2 2 2 2 42 2 2 23" xfId="29968"/>
    <cellStyle name="Normal 2 2 2 2 2 2 2 2 2 42 2 2 24" xfId="29969"/>
    <cellStyle name="Normal 2 2 2 2 2 2 2 2 2 42 2 2 3" xfId="29970"/>
    <cellStyle name="Normal 2 2 2 2 2 2 2 2 2 42 2 2 4" xfId="29971"/>
    <cellStyle name="Normal 2 2 2 2 2 2 2 2 2 42 2 2 5" xfId="29972"/>
    <cellStyle name="Normal 2 2 2 2 2 2 2 2 2 42 2 2 6" xfId="29973"/>
    <cellStyle name="Normal 2 2 2 2 2 2 2 2 2 42 2 2 7" xfId="29974"/>
    <cellStyle name="Normal 2 2 2 2 2 2 2 2 2 42 2 2 8" xfId="29975"/>
    <cellStyle name="Normal 2 2 2 2 2 2 2 2 2 42 2 2 9" xfId="29976"/>
    <cellStyle name="Normal 2 2 2 2 2 2 2 2 2 42 2 3" xfId="29977"/>
    <cellStyle name="Normal 2 2 2 2 2 2 2 2 2 42 2 3 10" xfId="29978"/>
    <cellStyle name="Normal 2 2 2 2 2 2 2 2 2 42 2 3 11" xfId="29979"/>
    <cellStyle name="Normal 2 2 2 2 2 2 2 2 2 42 2 3 12" xfId="29980"/>
    <cellStyle name="Normal 2 2 2 2 2 2 2 2 2 42 2 3 13" xfId="29981"/>
    <cellStyle name="Normal 2 2 2 2 2 2 2 2 2 42 2 3 14" xfId="29982"/>
    <cellStyle name="Normal 2 2 2 2 2 2 2 2 2 42 2 3 15" xfId="29983"/>
    <cellStyle name="Normal 2 2 2 2 2 2 2 2 2 42 2 3 16" xfId="29984"/>
    <cellStyle name="Normal 2 2 2 2 2 2 2 2 2 42 2 3 17" xfId="29985"/>
    <cellStyle name="Normal 2 2 2 2 2 2 2 2 2 42 2 3 18" xfId="29986"/>
    <cellStyle name="Normal 2 2 2 2 2 2 2 2 2 42 2 3 19" xfId="29987"/>
    <cellStyle name="Normal 2 2 2 2 2 2 2 2 2 42 2 3 2" xfId="29988"/>
    <cellStyle name="Normal 2 2 2 2 2 2 2 2 2 42 2 3 20" xfId="29989"/>
    <cellStyle name="Normal 2 2 2 2 2 2 2 2 2 42 2 3 21" xfId="29990"/>
    <cellStyle name="Normal 2 2 2 2 2 2 2 2 2 42 2 3 22" xfId="29991"/>
    <cellStyle name="Normal 2 2 2 2 2 2 2 2 2 42 2 3 3" xfId="29992"/>
    <cellStyle name="Normal 2 2 2 2 2 2 2 2 2 42 2 3 4" xfId="29993"/>
    <cellStyle name="Normal 2 2 2 2 2 2 2 2 2 42 2 3 5" xfId="29994"/>
    <cellStyle name="Normal 2 2 2 2 2 2 2 2 2 42 2 3 6" xfId="29995"/>
    <cellStyle name="Normal 2 2 2 2 2 2 2 2 2 42 2 3 7" xfId="29996"/>
    <cellStyle name="Normal 2 2 2 2 2 2 2 2 2 42 2 3 8" xfId="29997"/>
    <cellStyle name="Normal 2 2 2 2 2 2 2 2 2 42 2 3 9" xfId="29998"/>
    <cellStyle name="Normal 2 2 2 2 2 2 2 2 2 42 20" xfId="29999"/>
    <cellStyle name="Normal 2 2 2 2 2 2 2 2 2 42 21" xfId="30000"/>
    <cellStyle name="Normal 2 2 2 2 2 2 2 2 2 42 22" xfId="30001"/>
    <cellStyle name="Normal 2 2 2 2 2 2 2 2 2 42 23" xfId="30002"/>
    <cellStyle name="Normal 2 2 2 2 2 2 2 2 2 42 24" xfId="30003"/>
    <cellStyle name="Normal 2 2 2 2 2 2 2 2 2 42 25" xfId="30004"/>
    <cellStyle name="Normal 2 2 2 2 2 2 2 2 2 42 3" xfId="30005"/>
    <cellStyle name="Normal 2 2 2 2 2 2 2 2 2 42 3 2" xfId="30006"/>
    <cellStyle name="Normal 2 2 2 2 2 2 2 2 2 42 4" xfId="30007"/>
    <cellStyle name="Normal 2 2 2 2 2 2 2 2 2 42 5" xfId="30008"/>
    <cellStyle name="Normal 2 2 2 2 2 2 2 2 2 42 6" xfId="30009"/>
    <cellStyle name="Normal 2 2 2 2 2 2 2 2 2 42 7" xfId="30010"/>
    <cellStyle name="Normal 2 2 2 2 2 2 2 2 2 42 8" xfId="30011"/>
    <cellStyle name="Normal 2 2 2 2 2 2 2 2 2 42 9" xfId="30012"/>
    <cellStyle name="Normal 2 2 2 2 2 2 2 2 2 43" xfId="30013"/>
    <cellStyle name="Normal 2 2 2 2 2 2 2 2 2 44" xfId="30014"/>
    <cellStyle name="Normal 2 2 2 2 2 2 2 2 2 45" xfId="30015"/>
    <cellStyle name="Normal 2 2 2 2 2 2 2 2 2 46" xfId="30016"/>
    <cellStyle name="Normal 2 2 2 2 2 2 2 2 2 47" xfId="30017"/>
    <cellStyle name="Normal 2 2 2 2 2 2 2 2 2 48" xfId="30018"/>
    <cellStyle name="Normal 2 2 2 2 2 2 2 2 2 49" xfId="30019"/>
    <cellStyle name="Normal 2 2 2 2 2 2 2 2 2 5" xfId="30020"/>
    <cellStyle name="Normal 2 2 2 2 2 2 2 2 2 50" xfId="30021"/>
    <cellStyle name="Normal 2 2 2 2 2 2 2 2 2 51" xfId="30022"/>
    <cellStyle name="Normal 2 2 2 2 2 2 2 2 2 52" xfId="30023"/>
    <cellStyle name="Normal 2 2 2 2 2 2 2 2 2 53" xfId="30024"/>
    <cellStyle name="Normal 2 2 2 2 2 2 2 2 2 54" xfId="30025"/>
    <cellStyle name="Normal 2 2 2 2 2 2 2 2 2 55" xfId="30026"/>
    <cellStyle name="Normal 2 2 2 2 2 2 2 2 2 56" xfId="30027"/>
    <cellStyle name="Normal 2 2 2 2 2 2 2 2 2 57" xfId="30028"/>
    <cellStyle name="Normal 2 2 2 2 2 2 2 2 2 58" xfId="30029"/>
    <cellStyle name="Normal 2 2 2 2 2 2 2 2 2 59" xfId="30030"/>
    <cellStyle name="Normal 2 2 2 2 2 2 2 2 2 6" xfId="30031"/>
    <cellStyle name="Normal 2 2 2 2 2 2 2 2 2 60" xfId="30032"/>
    <cellStyle name="Normal 2 2 2 2 2 2 2 2 2 61" xfId="30033"/>
    <cellStyle name="Normal 2 2 2 2 2 2 2 2 2 62" xfId="30034"/>
    <cellStyle name="Normal 2 2 2 2 2 2 2 2 2 63" xfId="30035"/>
    <cellStyle name="Normal 2 2 2 2 2 2 2 2 2 64" xfId="30036"/>
    <cellStyle name="Normal 2 2 2 2 2 2 2 2 2 65" xfId="30037"/>
    <cellStyle name="Normal 2 2 2 2 2 2 2 2 2 66" xfId="30038"/>
    <cellStyle name="Normal 2 2 2 2 2 2 2 2 2 67" xfId="30039"/>
    <cellStyle name="Normal 2 2 2 2 2 2 2 2 2 68" xfId="30040"/>
    <cellStyle name="Normal 2 2 2 2 2 2 2 2 2 69" xfId="30041"/>
    <cellStyle name="Normal 2 2 2 2 2 2 2 2 2 7" xfId="30042"/>
    <cellStyle name="Normal 2 2 2 2 2 2 2 2 2 70" xfId="30043"/>
    <cellStyle name="Normal 2 2 2 2 2 2 2 2 2 71" xfId="30044"/>
    <cellStyle name="Normal 2 2 2 2 2 2 2 2 2 72" xfId="30045"/>
    <cellStyle name="Normal 2 2 2 2 2 2 2 2 2 73" xfId="30046"/>
    <cellStyle name="Normal 2 2 2 2 2 2 2 2 2 74" xfId="30047"/>
    <cellStyle name="Normal 2 2 2 2 2 2 2 2 2 75" xfId="30048"/>
    <cellStyle name="Normal 2 2 2 2 2 2 2 2 2 76" xfId="30049"/>
    <cellStyle name="Normal 2 2 2 2 2 2 2 2 2 77" xfId="30050"/>
    <cellStyle name="Normal 2 2 2 2 2 2 2 2 2 78" xfId="30051"/>
    <cellStyle name="Normal 2 2 2 2 2 2 2 2 2 79" xfId="30052"/>
    <cellStyle name="Normal 2 2 2 2 2 2 2 2 2 8" xfId="30053"/>
    <cellStyle name="Normal 2 2 2 2 2 2 2 2 2 80" xfId="30054"/>
    <cellStyle name="Normal 2 2 2 2 2 2 2 2 2 81" xfId="30055"/>
    <cellStyle name="Normal 2 2 2 2 2 2 2 2 2 81 10" xfId="30056"/>
    <cellStyle name="Normal 2 2 2 2 2 2 2 2 2 81 11" xfId="30057"/>
    <cellStyle name="Normal 2 2 2 2 2 2 2 2 2 81 12" xfId="30058"/>
    <cellStyle name="Normal 2 2 2 2 2 2 2 2 2 81 13" xfId="30059"/>
    <cellStyle name="Normal 2 2 2 2 2 2 2 2 2 81 14" xfId="30060"/>
    <cellStyle name="Normal 2 2 2 2 2 2 2 2 2 81 15" xfId="30061"/>
    <cellStyle name="Normal 2 2 2 2 2 2 2 2 2 81 16" xfId="30062"/>
    <cellStyle name="Normal 2 2 2 2 2 2 2 2 2 81 17" xfId="30063"/>
    <cellStyle name="Normal 2 2 2 2 2 2 2 2 2 81 18" xfId="30064"/>
    <cellStyle name="Normal 2 2 2 2 2 2 2 2 2 81 19" xfId="30065"/>
    <cellStyle name="Normal 2 2 2 2 2 2 2 2 2 81 2" xfId="30066"/>
    <cellStyle name="Normal 2 2 2 2 2 2 2 2 2 81 2 2" xfId="30067"/>
    <cellStyle name="Normal 2 2 2 2 2 2 2 2 2 81 20" xfId="30068"/>
    <cellStyle name="Normal 2 2 2 2 2 2 2 2 2 81 21" xfId="30069"/>
    <cellStyle name="Normal 2 2 2 2 2 2 2 2 2 81 22" xfId="30070"/>
    <cellStyle name="Normal 2 2 2 2 2 2 2 2 2 81 23" xfId="30071"/>
    <cellStyle name="Normal 2 2 2 2 2 2 2 2 2 81 24" xfId="30072"/>
    <cellStyle name="Normal 2 2 2 2 2 2 2 2 2 81 3" xfId="30073"/>
    <cellStyle name="Normal 2 2 2 2 2 2 2 2 2 81 4" xfId="30074"/>
    <cellStyle name="Normal 2 2 2 2 2 2 2 2 2 81 5" xfId="30075"/>
    <cellStyle name="Normal 2 2 2 2 2 2 2 2 2 81 6" xfId="30076"/>
    <cellStyle name="Normal 2 2 2 2 2 2 2 2 2 81 7" xfId="30077"/>
    <cellStyle name="Normal 2 2 2 2 2 2 2 2 2 81 8" xfId="30078"/>
    <cellStyle name="Normal 2 2 2 2 2 2 2 2 2 81 9" xfId="30079"/>
    <cellStyle name="Normal 2 2 2 2 2 2 2 2 2 82" xfId="30080"/>
    <cellStyle name="Normal 2 2 2 2 2 2 2 2 2 82 10" xfId="30081"/>
    <cellStyle name="Normal 2 2 2 2 2 2 2 2 2 82 11" xfId="30082"/>
    <cellStyle name="Normal 2 2 2 2 2 2 2 2 2 82 12" xfId="30083"/>
    <cellStyle name="Normal 2 2 2 2 2 2 2 2 2 82 13" xfId="30084"/>
    <cellStyle name="Normal 2 2 2 2 2 2 2 2 2 82 14" xfId="30085"/>
    <cellStyle name="Normal 2 2 2 2 2 2 2 2 2 82 15" xfId="30086"/>
    <cellStyle name="Normal 2 2 2 2 2 2 2 2 2 82 16" xfId="30087"/>
    <cellStyle name="Normal 2 2 2 2 2 2 2 2 2 82 17" xfId="30088"/>
    <cellStyle name="Normal 2 2 2 2 2 2 2 2 2 82 18" xfId="30089"/>
    <cellStyle name="Normal 2 2 2 2 2 2 2 2 2 82 19" xfId="30090"/>
    <cellStyle name="Normal 2 2 2 2 2 2 2 2 2 82 2" xfId="30091"/>
    <cellStyle name="Normal 2 2 2 2 2 2 2 2 2 82 20" xfId="30092"/>
    <cellStyle name="Normal 2 2 2 2 2 2 2 2 2 82 21" xfId="30093"/>
    <cellStyle name="Normal 2 2 2 2 2 2 2 2 2 82 22" xfId="30094"/>
    <cellStyle name="Normal 2 2 2 2 2 2 2 2 2 82 3" xfId="30095"/>
    <cellStyle name="Normal 2 2 2 2 2 2 2 2 2 82 4" xfId="30096"/>
    <cellStyle name="Normal 2 2 2 2 2 2 2 2 2 82 5" xfId="30097"/>
    <cellStyle name="Normal 2 2 2 2 2 2 2 2 2 82 6" xfId="30098"/>
    <cellStyle name="Normal 2 2 2 2 2 2 2 2 2 82 7" xfId="30099"/>
    <cellStyle name="Normal 2 2 2 2 2 2 2 2 2 82 8" xfId="30100"/>
    <cellStyle name="Normal 2 2 2 2 2 2 2 2 2 82 9" xfId="30101"/>
    <cellStyle name="Normal 2 2 2 2 2 2 2 2 2 83" xfId="30102"/>
    <cellStyle name="Normal 2 2 2 2 2 2 2 2 2 9" xfId="30103"/>
    <cellStyle name="Normal 2 2 2 2 2 2 2 2 20" xfId="30104"/>
    <cellStyle name="Normal 2 2 2 2 2 2 2 2 20 10" xfId="30105"/>
    <cellStyle name="Normal 2 2 2 2 2 2 2 2 20 11" xfId="30106"/>
    <cellStyle name="Normal 2 2 2 2 2 2 2 2 20 12" xfId="30107"/>
    <cellStyle name="Normal 2 2 2 2 2 2 2 2 20 13" xfId="30108"/>
    <cellStyle name="Normal 2 2 2 2 2 2 2 2 20 14" xfId="30109"/>
    <cellStyle name="Normal 2 2 2 2 2 2 2 2 20 15" xfId="30110"/>
    <cellStyle name="Normal 2 2 2 2 2 2 2 2 20 16" xfId="30111"/>
    <cellStyle name="Normal 2 2 2 2 2 2 2 2 20 17" xfId="30112"/>
    <cellStyle name="Normal 2 2 2 2 2 2 2 2 20 18" xfId="30113"/>
    <cellStyle name="Normal 2 2 2 2 2 2 2 2 20 19" xfId="30114"/>
    <cellStyle name="Normal 2 2 2 2 2 2 2 2 20 2" xfId="30115"/>
    <cellStyle name="Normal 2 2 2 2 2 2 2 2 20 20" xfId="30116"/>
    <cellStyle name="Normal 2 2 2 2 2 2 2 2 20 21" xfId="30117"/>
    <cellStyle name="Normal 2 2 2 2 2 2 2 2 20 22" xfId="30118"/>
    <cellStyle name="Normal 2 2 2 2 2 2 2 2 20 3" xfId="30119"/>
    <cellStyle name="Normal 2 2 2 2 2 2 2 2 20 4" xfId="30120"/>
    <cellStyle name="Normal 2 2 2 2 2 2 2 2 20 5" xfId="30121"/>
    <cellStyle name="Normal 2 2 2 2 2 2 2 2 20 6" xfId="30122"/>
    <cellStyle name="Normal 2 2 2 2 2 2 2 2 20 7" xfId="30123"/>
    <cellStyle name="Normal 2 2 2 2 2 2 2 2 20 8" xfId="30124"/>
    <cellStyle name="Normal 2 2 2 2 2 2 2 2 20 9" xfId="30125"/>
    <cellStyle name="Normal 2 2 2 2 2 2 2 2 21" xfId="30126"/>
    <cellStyle name="Normal 2 2 2 2 2 2 2 2 21 10" xfId="30127"/>
    <cellStyle name="Normal 2 2 2 2 2 2 2 2 21 11" xfId="30128"/>
    <cellStyle name="Normal 2 2 2 2 2 2 2 2 21 12" xfId="30129"/>
    <cellStyle name="Normal 2 2 2 2 2 2 2 2 21 13" xfId="30130"/>
    <cellStyle name="Normal 2 2 2 2 2 2 2 2 21 14" xfId="30131"/>
    <cellStyle name="Normal 2 2 2 2 2 2 2 2 21 15" xfId="30132"/>
    <cellStyle name="Normal 2 2 2 2 2 2 2 2 21 16" xfId="30133"/>
    <cellStyle name="Normal 2 2 2 2 2 2 2 2 21 17" xfId="30134"/>
    <cellStyle name="Normal 2 2 2 2 2 2 2 2 21 18" xfId="30135"/>
    <cellStyle name="Normal 2 2 2 2 2 2 2 2 21 19" xfId="30136"/>
    <cellStyle name="Normal 2 2 2 2 2 2 2 2 21 2" xfId="30137"/>
    <cellStyle name="Normal 2 2 2 2 2 2 2 2 21 20" xfId="30138"/>
    <cellStyle name="Normal 2 2 2 2 2 2 2 2 21 21" xfId="30139"/>
    <cellStyle name="Normal 2 2 2 2 2 2 2 2 21 22" xfId="30140"/>
    <cellStyle name="Normal 2 2 2 2 2 2 2 2 21 3" xfId="30141"/>
    <cellStyle name="Normal 2 2 2 2 2 2 2 2 21 4" xfId="30142"/>
    <cellStyle name="Normal 2 2 2 2 2 2 2 2 21 5" xfId="30143"/>
    <cellStyle name="Normal 2 2 2 2 2 2 2 2 21 6" xfId="30144"/>
    <cellStyle name="Normal 2 2 2 2 2 2 2 2 21 7" xfId="30145"/>
    <cellStyle name="Normal 2 2 2 2 2 2 2 2 21 8" xfId="30146"/>
    <cellStyle name="Normal 2 2 2 2 2 2 2 2 21 9" xfId="30147"/>
    <cellStyle name="Normal 2 2 2 2 2 2 2 2 22" xfId="30148"/>
    <cellStyle name="Normal 2 2 2 2 2 2 2 2 22 10" xfId="30149"/>
    <cellStyle name="Normal 2 2 2 2 2 2 2 2 22 11" xfId="30150"/>
    <cellStyle name="Normal 2 2 2 2 2 2 2 2 22 12" xfId="30151"/>
    <cellStyle name="Normal 2 2 2 2 2 2 2 2 22 13" xfId="30152"/>
    <cellStyle name="Normal 2 2 2 2 2 2 2 2 22 14" xfId="30153"/>
    <cellStyle name="Normal 2 2 2 2 2 2 2 2 22 15" xfId="30154"/>
    <cellStyle name="Normal 2 2 2 2 2 2 2 2 22 16" xfId="30155"/>
    <cellStyle name="Normal 2 2 2 2 2 2 2 2 22 17" xfId="30156"/>
    <cellStyle name="Normal 2 2 2 2 2 2 2 2 22 18" xfId="30157"/>
    <cellStyle name="Normal 2 2 2 2 2 2 2 2 22 19" xfId="30158"/>
    <cellStyle name="Normal 2 2 2 2 2 2 2 2 22 2" xfId="30159"/>
    <cellStyle name="Normal 2 2 2 2 2 2 2 2 22 20" xfId="30160"/>
    <cellStyle name="Normal 2 2 2 2 2 2 2 2 22 21" xfId="30161"/>
    <cellStyle name="Normal 2 2 2 2 2 2 2 2 22 22" xfId="30162"/>
    <cellStyle name="Normal 2 2 2 2 2 2 2 2 22 3" xfId="30163"/>
    <cellStyle name="Normal 2 2 2 2 2 2 2 2 22 4" xfId="30164"/>
    <cellStyle name="Normal 2 2 2 2 2 2 2 2 22 5" xfId="30165"/>
    <cellStyle name="Normal 2 2 2 2 2 2 2 2 22 6" xfId="30166"/>
    <cellStyle name="Normal 2 2 2 2 2 2 2 2 22 7" xfId="30167"/>
    <cellStyle name="Normal 2 2 2 2 2 2 2 2 22 8" xfId="30168"/>
    <cellStyle name="Normal 2 2 2 2 2 2 2 2 22 9" xfId="30169"/>
    <cellStyle name="Normal 2 2 2 2 2 2 2 2 23" xfId="30170"/>
    <cellStyle name="Normal 2 2 2 2 2 2 2 2 23 10" xfId="30171"/>
    <cellStyle name="Normal 2 2 2 2 2 2 2 2 23 11" xfId="30172"/>
    <cellStyle name="Normal 2 2 2 2 2 2 2 2 23 12" xfId="30173"/>
    <cellStyle name="Normal 2 2 2 2 2 2 2 2 23 13" xfId="30174"/>
    <cellStyle name="Normal 2 2 2 2 2 2 2 2 23 14" xfId="30175"/>
    <cellStyle name="Normal 2 2 2 2 2 2 2 2 23 15" xfId="30176"/>
    <cellStyle name="Normal 2 2 2 2 2 2 2 2 23 16" xfId="30177"/>
    <cellStyle name="Normal 2 2 2 2 2 2 2 2 23 17" xfId="30178"/>
    <cellStyle name="Normal 2 2 2 2 2 2 2 2 23 18" xfId="30179"/>
    <cellStyle name="Normal 2 2 2 2 2 2 2 2 23 19" xfId="30180"/>
    <cellStyle name="Normal 2 2 2 2 2 2 2 2 23 2" xfId="30181"/>
    <cellStyle name="Normal 2 2 2 2 2 2 2 2 23 20" xfId="30182"/>
    <cellStyle name="Normal 2 2 2 2 2 2 2 2 23 21" xfId="30183"/>
    <cellStyle name="Normal 2 2 2 2 2 2 2 2 23 22" xfId="30184"/>
    <cellStyle name="Normal 2 2 2 2 2 2 2 2 23 3" xfId="30185"/>
    <cellStyle name="Normal 2 2 2 2 2 2 2 2 23 4" xfId="30186"/>
    <cellStyle name="Normal 2 2 2 2 2 2 2 2 23 5" xfId="30187"/>
    <cellStyle name="Normal 2 2 2 2 2 2 2 2 23 6" xfId="30188"/>
    <cellStyle name="Normal 2 2 2 2 2 2 2 2 23 7" xfId="30189"/>
    <cellStyle name="Normal 2 2 2 2 2 2 2 2 23 8" xfId="30190"/>
    <cellStyle name="Normal 2 2 2 2 2 2 2 2 23 9" xfId="30191"/>
    <cellStyle name="Normal 2 2 2 2 2 2 2 2 24" xfId="30192"/>
    <cellStyle name="Normal 2 2 2 2 2 2 2 2 24 10" xfId="30193"/>
    <cellStyle name="Normal 2 2 2 2 2 2 2 2 24 11" xfId="30194"/>
    <cellStyle name="Normal 2 2 2 2 2 2 2 2 24 12" xfId="30195"/>
    <cellStyle name="Normal 2 2 2 2 2 2 2 2 24 13" xfId="30196"/>
    <cellStyle name="Normal 2 2 2 2 2 2 2 2 24 14" xfId="30197"/>
    <cellStyle name="Normal 2 2 2 2 2 2 2 2 24 15" xfId="30198"/>
    <cellStyle name="Normal 2 2 2 2 2 2 2 2 24 16" xfId="30199"/>
    <cellStyle name="Normal 2 2 2 2 2 2 2 2 24 17" xfId="30200"/>
    <cellStyle name="Normal 2 2 2 2 2 2 2 2 24 18" xfId="30201"/>
    <cellStyle name="Normal 2 2 2 2 2 2 2 2 24 19" xfId="30202"/>
    <cellStyle name="Normal 2 2 2 2 2 2 2 2 24 2" xfId="30203"/>
    <cellStyle name="Normal 2 2 2 2 2 2 2 2 24 20" xfId="30204"/>
    <cellStyle name="Normal 2 2 2 2 2 2 2 2 24 21" xfId="30205"/>
    <cellStyle name="Normal 2 2 2 2 2 2 2 2 24 22" xfId="30206"/>
    <cellStyle name="Normal 2 2 2 2 2 2 2 2 24 3" xfId="30207"/>
    <cellStyle name="Normal 2 2 2 2 2 2 2 2 24 4" xfId="30208"/>
    <cellStyle name="Normal 2 2 2 2 2 2 2 2 24 5" xfId="30209"/>
    <cellStyle name="Normal 2 2 2 2 2 2 2 2 24 6" xfId="30210"/>
    <cellStyle name="Normal 2 2 2 2 2 2 2 2 24 7" xfId="30211"/>
    <cellStyle name="Normal 2 2 2 2 2 2 2 2 24 8" xfId="30212"/>
    <cellStyle name="Normal 2 2 2 2 2 2 2 2 24 9" xfId="30213"/>
    <cellStyle name="Normal 2 2 2 2 2 2 2 2 25" xfId="30214"/>
    <cellStyle name="Normal 2 2 2 2 2 2 2 2 25 10" xfId="30215"/>
    <cellStyle name="Normal 2 2 2 2 2 2 2 2 25 11" xfId="30216"/>
    <cellStyle name="Normal 2 2 2 2 2 2 2 2 25 12" xfId="30217"/>
    <cellStyle name="Normal 2 2 2 2 2 2 2 2 25 13" xfId="30218"/>
    <cellStyle name="Normal 2 2 2 2 2 2 2 2 25 14" xfId="30219"/>
    <cellStyle name="Normal 2 2 2 2 2 2 2 2 25 15" xfId="30220"/>
    <cellStyle name="Normal 2 2 2 2 2 2 2 2 25 16" xfId="30221"/>
    <cellStyle name="Normal 2 2 2 2 2 2 2 2 25 17" xfId="30222"/>
    <cellStyle name="Normal 2 2 2 2 2 2 2 2 25 18" xfId="30223"/>
    <cellStyle name="Normal 2 2 2 2 2 2 2 2 25 19" xfId="30224"/>
    <cellStyle name="Normal 2 2 2 2 2 2 2 2 25 2" xfId="30225"/>
    <cellStyle name="Normal 2 2 2 2 2 2 2 2 25 20" xfId="30226"/>
    <cellStyle name="Normal 2 2 2 2 2 2 2 2 25 21" xfId="30227"/>
    <cellStyle name="Normal 2 2 2 2 2 2 2 2 25 22" xfId="30228"/>
    <cellStyle name="Normal 2 2 2 2 2 2 2 2 25 3" xfId="30229"/>
    <cellStyle name="Normal 2 2 2 2 2 2 2 2 25 4" xfId="30230"/>
    <cellStyle name="Normal 2 2 2 2 2 2 2 2 25 5" xfId="30231"/>
    <cellStyle name="Normal 2 2 2 2 2 2 2 2 25 6" xfId="30232"/>
    <cellStyle name="Normal 2 2 2 2 2 2 2 2 25 7" xfId="30233"/>
    <cellStyle name="Normal 2 2 2 2 2 2 2 2 25 8" xfId="30234"/>
    <cellStyle name="Normal 2 2 2 2 2 2 2 2 25 9" xfId="30235"/>
    <cellStyle name="Normal 2 2 2 2 2 2 2 2 26" xfId="30236"/>
    <cellStyle name="Normal 2 2 2 2 2 2 2 2 26 10" xfId="30237"/>
    <cellStyle name="Normal 2 2 2 2 2 2 2 2 26 11" xfId="30238"/>
    <cellStyle name="Normal 2 2 2 2 2 2 2 2 26 12" xfId="30239"/>
    <cellStyle name="Normal 2 2 2 2 2 2 2 2 26 13" xfId="30240"/>
    <cellStyle name="Normal 2 2 2 2 2 2 2 2 26 14" xfId="30241"/>
    <cellStyle name="Normal 2 2 2 2 2 2 2 2 26 15" xfId="30242"/>
    <cellStyle name="Normal 2 2 2 2 2 2 2 2 26 16" xfId="30243"/>
    <cellStyle name="Normal 2 2 2 2 2 2 2 2 26 17" xfId="30244"/>
    <cellStyle name="Normal 2 2 2 2 2 2 2 2 26 18" xfId="30245"/>
    <cellStyle name="Normal 2 2 2 2 2 2 2 2 26 19" xfId="30246"/>
    <cellStyle name="Normal 2 2 2 2 2 2 2 2 26 2" xfId="30247"/>
    <cellStyle name="Normal 2 2 2 2 2 2 2 2 26 20" xfId="30248"/>
    <cellStyle name="Normal 2 2 2 2 2 2 2 2 26 21" xfId="30249"/>
    <cellStyle name="Normal 2 2 2 2 2 2 2 2 26 22" xfId="30250"/>
    <cellStyle name="Normal 2 2 2 2 2 2 2 2 26 3" xfId="30251"/>
    <cellStyle name="Normal 2 2 2 2 2 2 2 2 26 4" xfId="30252"/>
    <cellStyle name="Normal 2 2 2 2 2 2 2 2 26 5" xfId="30253"/>
    <cellStyle name="Normal 2 2 2 2 2 2 2 2 26 6" xfId="30254"/>
    <cellStyle name="Normal 2 2 2 2 2 2 2 2 26 7" xfId="30255"/>
    <cellStyle name="Normal 2 2 2 2 2 2 2 2 26 8" xfId="30256"/>
    <cellStyle name="Normal 2 2 2 2 2 2 2 2 26 9" xfId="30257"/>
    <cellStyle name="Normal 2 2 2 2 2 2 2 2 27" xfId="30258"/>
    <cellStyle name="Normal 2 2 2 2 2 2 2 2 27 10" xfId="30259"/>
    <cellStyle name="Normal 2 2 2 2 2 2 2 2 27 11" xfId="30260"/>
    <cellStyle name="Normal 2 2 2 2 2 2 2 2 27 12" xfId="30261"/>
    <cellStyle name="Normal 2 2 2 2 2 2 2 2 27 13" xfId="30262"/>
    <cellStyle name="Normal 2 2 2 2 2 2 2 2 27 14" xfId="30263"/>
    <cellStyle name="Normal 2 2 2 2 2 2 2 2 27 15" xfId="30264"/>
    <cellStyle name="Normal 2 2 2 2 2 2 2 2 27 16" xfId="30265"/>
    <cellStyle name="Normal 2 2 2 2 2 2 2 2 27 17" xfId="30266"/>
    <cellStyle name="Normal 2 2 2 2 2 2 2 2 27 18" xfId="30267"/>
    <cellStyle name="Normal 2 2 2 2 2 2 2 2 27 19" xfId="30268"/>
    <cellStyle name="Normal 2 2 2 2 2 2 2 2 27 2" xfId="30269"/>
    <cellStyle name="Normal 2 2 2 2 2 2 2 2 27 20" xfId="30270"/>
    <cellStyle name="Normal 2 2 2 2 2 2 2 2 27 21" xfId="30271"/>
    <cellStyle name="Normal 2 2 2 2 2 2 2 2 27 22" xfId="30272"/>
    <cellStyle name="Normal 2 2 2 2 2 2 2 2 27 3" xfId="30273"/>
    <cellStyle name="Normal 2 2 2 2 2 2 2 2 27 4" xfId="30274"/>
    <cellStyle name="Normal 2 2 2 2 2 2 2 2 27 5" xfId="30275"/>
    <cellStyle name="Normal 2 2 2 2 2 2 2 2 27 6" xfId="30276"/>
    <cellStyle name="Normal 2 2 2 2 2 2 2 2 27 7" xfId="30277"/>
    <cellStyle name="Normal 2 2 2 2 2 2 2 2 27 8" xfId="30278"/>
    <cellStyle name="Normal 2 2 2 2 2 2 2 2 27 9" xfId="30279"/>
    <cellStyle name="Normal 2 2 2 2 2 2 2 2 28" xfId="30280"/>
    <cellStyle name="Normal 2 2 2 2 2 2 2 2 28 10" xfId="30281"/>
    <cellStyle name="Normal 2 2 2 2 2 2 2 2 28 11" xfId="30282"/>
    <cellStyle name="Normal 2 2 2 2 2 2 2 2 28 12" xfId="30283"/>
    <cellStyle name="Normal 2 2 2 2 2 2 2 2 28 13" xfId="30284"/>
    <cellStyle name="Normal 2 2 2 2 2 2 2 2 28 14" xfId="30285"/>
    <cellStyle name="Normal 2 2 2 2 2 2 2 2 28 15" xfId="30286"/>
    <cellStyle name="Normal 2 2 2 2 2 2 2 2 28 16" xfId="30287"/>
    <cellStyle name="Normal 2 2 2 2 2 2 2 2 28 17" xfId="30288"/>
    <cellStyle name="Normal 2 2 2 2 2 2 2 2 28 18" xfId="30289"/>
    <cellStyle name="Normal 2 2 2 2 2 2 2 2 28 19" xfId="30290"/>
    <cellStyle name="Normal 2 2 2 2 2 2 2 2 28 2" xfId="30291"/>
    <cellStyle name="Normal 2 2 2 2 2 2 2 2 28 20" xfId="30292"/>
    <cellStyle name="Normal 2 2 2 2 2 2 2 2 28 21" xfId="30293"/>
    <cellStyle name="Normal 2 2 2 2 2 2 2 2 28 22" xfId="30294"/>
    <cellStyle name="Normal 2 2 2 2 2 2 2 2 28 3" xfId="30295"/>
    <cellStyle name="Normal 2 2 2 2 2 2 2 2 28 4" xfId="30296"/>
    <cellStyle name="Normal 2 2 2 2 2 2 2 2 28 5" xfId="30297"/>
    <cellStyle name="Normal 2 2 2 2 2 2 2 2 28 6" xfId="30298"/>
    <cellStyle name="Normal 2 2 2 2 2 2 2 2 28 7" xfId="30299"/>
    <cellStyle name="Normal 2 2 2 2 2 2 2 2 28 8" xfId="30300"/>
    <cellStyle name="Normal 2 2 2 2 2 2 2 2 28 9" xfId="30301"/>
    <cellStyle name="Normal 2 2 2 2 2 2 2 2 29" xfId="30302"/>
    <cellStyle name="Normal 2 2 2 2 2 2 2 2 29 10" xfId="30303"/>
    <cellStyle name="Normal 2 2 2 2 2 2 2 2 29 11" xfId="30304"/>
    <cellStyle name="Normal 2 2 2 2 2 2 2 2 29 12" xfId="30305"/>
    <cellStyle name="Normal 2 2 2 2 2 2 2 2 29 13" xfId="30306"/>
    <cellStyle name="Normal 2 2 2 2 2 2 2 2 29 14" xfId="30307"/>
    <cellStyle name="Normal 2 2 2 2 2 2 2 2 29 15" xfId="30308"/>
    <cellStyle name="Normal 2 2 2 2 2 2 2 2 29 16" xfId="30309"/>
    <cellStyle name="Normal 2 2 2 2 2 2 2 2 29 17" xfId="30310"/>
    <cellStyle name="Normal 2 2 2 2 2 2 2 2 29 18" xfId="30311"/>
    <cellStyle name="Normal 2 2 2 2 2 2 2 2 29 19" xfId="30312"/>
    <cellStyle name="Normal 2 2 2 2 2 2 2 2 29 2" xfId="30313"/>
    <cellStyle name="Normal 2 2 2 2 2 2 2 2 29 20" xfId="30314"/>
    <cellStyle name="Normal 2 2 2 2 2 2 2 2 29 21" xfId="30315"/>
    <cellStyle name="Normal 2 2 2 2 2 2 2 2 29 22" xfId="30316"/>
    <cellStyle name="Normal 2 2 2 2 2 2 2 2 29 3" xfId="30317"/>
    <cellStyle name="Normal 2 2 2 2 2 2 2 2 29 4" xfId="30318"/>
    <cellStyle name="Normal 2 2 2 2 2 2 2 2 29 5" xfId="30319"/>
    <cellStyle name="Normal 2 2 2 2 2 2 2 2 29 6" xfId="30320"/>
    <cellStyle name="Normal 2 2 2 2 2 2 2 2 29 7" xfId="30321"/>
    <cellStyle name="Normal 2 2 2 2 2 2 2 2 29 8" xfId="30322"/>
    <cellStyle name="Normal 2 2 2 2 2 2 2 2 29 9" xfId="30323"/>
    <cellStyle name="Normal 2 2 2 2 2 2 2 2 3" xfId="30324"/>
    <cellStyle name="Normal 2 2 2 2 2 2 2 2 3 10" xfId="30325"/>
    <cellStyle name="Normal 2 2 2 2 2 2 2 2 3 11" xfId="30326"/>
    <cellStyle name="Normal 2 2 2 2 2 2 2 2 3 2" xfId="30327"/>
    <cellStyle name="Normal 2 2 2 2 2 2 2 2 3 2 10" xfId="30328"/>
    <cellStyle name="Normal 2 2 2 2 2 2 2 2 3 2 10 10" xfId="30329"/>
    <cellStyle name="Normal 2 2 2 2 2 2 2 2 3 2 10 11" xfId="30330"/>
    <cellStyle name="Normal 2 2 2 2 2 2 2 2 3 2 10 12" xfId="30331"/>
    <cellStyle name="Normal 2 2 2 2 2 2 2 2 3 2 10 13" xfId="30332"/>
    <cellStyle name="Normal 2 2 2 2 2 2 2 2 3 2 10 14" xfId="30333"/>
    <cellStyle name="Normal 2 2 2 2 2 2 2 2 3 2 10 15" xfId="30334"/>
    <cellStyle name="Normal 2 2 2 2 2 2 2 2 3 2 10 16" xfId="30335"/>
    <cellStyle name="Normal 2 2 2 2 2 2 2 2 3 2 10 17" xfId="30336"/>
    <cellStyle name="Normal 2 2 2 2 2 2 2 2 3 2 10 18" xfId="30337"/>
    <cellStyle name="Normal 2 2 2 2 2 2 2 2 3 2 10 19" xfId="30338"/>
    <cellStyle name="Normal 2 2 2 2 2 2 2 2 3 2 10 2" xfId="30339"/>
    <cellStyle name="Normal 2 2 2 2 2 2 2 2 3 2 10 20" xfId="30340"/>
    <cellStyle name="Normal 2 2 2 2 2 2 2 2 3 2 10 21" xfId="30341"/>
    <cellStyle name="Normal 2 2 2 2 2 2 2 2 3 2 10 22" xfId="30342"/>
    <cellStyle name="Normal 2 2 2 2 2 2 2 2 3 2 10 3" xfId="30343"/>
    <cellStyle name="Normal 2 2 2 2 2 2 2 2 3 2 10 4" xfId="30344"/>
    <cellStyle name="Normal 2 2 2 2 2 2 2 2 3 2 10 5" xfId="30345"/>
    <cellStyle name="Normal 2 2 2 2 2 2 2 2 3 2 10 6" xfId="30346"/>
    <cellStyle name="Normal 2 2 2 2 2 2 2 2 3 2 10 7" xfId="30347"/>
    <cellStyle name="Normal 2 2 2 2 2 2 2 2 3 2 10 8" xfId="30348"/>
    <cellStyle name="Normal 2 2 2 2 2 2 2 2 3 2 10 9" xfId="30349"/>
    <cellStyle name="Normal 2 2 2 2 2 2 2 2 3 2 11" xfId="30350"/>
    <cellStyle name="Normal 2 2 2 2 2 2 2 2 3 2 11 10" xfId="30351"/>
    <cellStyle name="Normal 2 2 2 2 2 2 2 2 3 2 11 11" xfId="30352"/>
    <cellStyle name="Normal 2 2 2 2 2 2 2 2 3 2 11 12" xfId="30353"/>
    <cellStyle name="Normal 2 2 2 2 2 2 2 2 3 2 11 13" xfId="30354"/>
    <cellStyle name="Normal 2 2 2 2 2 2 2 2 3 2 11 14" xfId="30355"/>
    <cellStyle name="Normal 2 2 2 2 2 2 2 2 3 2 11 15" xfId="30356"/>
    <cellStyle name="Normal 2 2 2 2 2 2 2 2 3 2 11 16" xfId="30357"/>
    <cellStyle name="Normal 2 2 2 2 2 2 2 2 3 2 11 17" xfId="30358"/>
    <cellStyle name="Normal 2 2 2 2 2 2 2 2 3 2 11 18" xfId="30359"/>
    <cellStyle name="Normal 2 2 2 2 2 2 2 2 3 2 11 19" xfId="30360"/>
    <cellStyle name="Normal 2 2 2 2 2 2 2 2 3 2 11 2" xfId="30361"/>
    <cellStyle name="Normal 2 2 2 2 2 2 2 2 3 2 11 20" xfId="30362"/>
    <cellStyle name="Normal 2 2 2 2 2 2 2 2 3 2 11 21" xfId="30363"/>
    <cellStyle name="Normal 2 2 2 2 2 2 2 2 3 2 11 22" xfId="30364"/>
    <cellStyle name="Normal 2 2 2 2 2 2 2 2 3 2 11 3" xfId="30365"/>
    <cellStyle name="Normal 2 2 2 2 2 2 2 2 3 2 11 4" xfId="30366"/>
    <cellStyle name="Normal 2 2 2 2 2 2 2 2 3 2 11 5" xfId="30367"/>
    <cellStyle name="Normal 2 2 2 2 2 2 2 2 3 2 11 6" xfId="30368"/>
    <cellStyle name="Normal 2 2 2 2 2 2 2 2 3 2 11 7" xfId="30369"/>
    <cellStyle name="Normal 2 2 2 2 2 2 2 2 3 2 11 8" xfId="30370"/>
    <cellStyle name="Normal 2 2 2 2 2 2 2 2 3 2 11 9" xfId="30371"/>
    <cellStyle name="Normal 2 2 2 2 2 2 2 2 3 2 12" xfId="30372"/>
    <cellStyle name="Normal 2 2 2 2 2 2 2 2 3 2 13" xfId="30373"/>
    <cellStyle name="Normal 2 2 2 2 2 2 2 2 3 2 14" xfId="30374"/>
    <cellStyle name="Normal 2 2 2 2 2 2 2 2 3 2 15" xfId="30375"/>
    <cellStyle name="Normal 2 2 2 2 2 2 2 2 3 2 16" xfId="30376"/>
    <cellStyle name="Normal 2 2 2 2 2 2 2 2 3 2 17" xfId="30377"/>
    <cellStyle name="Normal 2 2 2 2 2 2 2 2 3 2 18" xfId="30378"/>
    <cellStyle name="Normal 2 2 2 2 2 2 2 2 3 2 19" xfId="30379"/>
    <cellStyle name="Normal 2 2 2 2 2 2 2 2 3 2 2" xfId="30380"/>
    <cellStyle name="Normal 2 2 2 2 2 2 2 2 3 2 2 2" xfId="30381"/>
    <cellStyle name="Normal 2 2 2 2 2 2 2 2 3 2 2 2 10" xfId="30382"/>
    <cellStyle name="Normal 2 2 2 2 2 2 2 2 3 2 2 2 11" xfId="30383"/>
    <cellStyle name="Normal 2 2 2 2 2 2 2 2 3 2 2 2 12" xfId="30384"/>
    <cellStyle name="Normal 2 2 2 2 2 2 2 2 3 2 2 2 13" xfId="30385"/>
    <cellStyle name="Normal 2 2 2 2 2 2 2 2 3 2 2 2 14" xfId="30386"/>
    <cellStyle name="Normal 2 2 2 2 2 2 2 2 3 2 2 2 15" xfId="30387"/>
    <cellStyle name="Normal 2 2 2 2 2 2 2 2 3 2 2 2 16" xfId="30388"/>
    <cellStyle name="Normal 2 2 2 2 2 2 2 2 3 2 2 2 17" xfId="30389"/>
    <cellStyle name="Normal 2 2 2 2 2 2 2 2 3 2 2 2 18" xfId="30390"/>
    <cellStyle name="Normal 2 2 2 2 2 2 2 2 3 2 2 2 19" xfId="30391"/>
    <cellStyle name="Normal 2 2 2 2 2 2 2 2 3 2 2 2 2" xfId="30392"/>
    <cellStyle name="Normal 2 2 2 2 2 2 2 2 3 2 2 2 20" xfId="30393"/>
    <cellStyle name="Normal 2 2 2 2 2 2 2 2 3 2 2 2 21" xfId="30394"/>
    <cellStyle name="Normal 2 2 2 2 2 2 2 2 3 2 2 2 22" xfId="30395"/>
    <cellStyle name="Normal 2 2 2 2 2 2 2 2 3 2 2 2 3" xfId="30396"/>
    <cellStyle name="Normal 2 2 2 2 2 2 2 2 3 2 2 2 4" xfId="30397"/>
    <cellStyle name="Normal 2 2 2 2 2 2 2 2 3 2 2 2 5" xfId="30398"/>
    <cellStyle name="Normal 2 2 2 2 2 2 2 2 3 2 2 2 6" xfId="30399"/>
    <cellStyle name="Normal 2 2 2 2 2 2 2 2 3 2 2 2 7" xfId="30400"/>
    <cellStyle name="Normal 2 2 2 2 2 2 2 2 3 2 2 2 8" xfId="30401"/>
    <cellStyle name="Normal 2 2 2 2 2 2 2 2 3 2 2 2 9" xfId="30402"/>
    <cellStyle name="Normal 2 2 2 2 2 2 2 2 3 2 20" xfId="30403"/>
    <cellStyle name="Normal 2 2 2 2 2 2 2 2 3 2 21" xfId="30404"/>
    <cellStyle name="Normal 2 2 2 2 2 2 2 2 3 2 22" xfId="30405"/>
    <cellStyle name="Normal 2 2 2 2 2 2 2 2 3 2 23" xfId="30406"/>
    <cellStyle name="Normal 2 2 2 2 2 2 2 2 3 2 24" xfId="30407"/>
    <cellStyle name="Normal 2 2 2 2 2 2 2 2 3 2 25" xfId="30408"/>
    <cellStyle name="Normal 2 2 2 2 2 2 2 2 3 2 26" xfId="30409"/>
    <cellStyle name="Normal 2 2 2 2 2 2 2 2 3 2 27" xfId="30410"/>
    <cellStyle name="Normal 2 2 2 2 2 2 2 2 3 2 28" xfId="30411"/>
    <cellStyle name="Normal 2 2 2 2 2 2 2 2 3 2 29" xfId="30412"/>
    <cellStyle name="Normal 2 2 2 2 2 2 2 2 3 2 3" xfId="30413"/>
    <cellStyle name="Normal 2 2 2 2 2 2 2 2 3 2 3 10" xfId="30414"/>
    <cellStyle name="Normal 2 2 2 2 2 2 2 2 3 2 3 11" xfId="30415"/>
    <cellStyle name="Normal 2 2 2 2 2 2 2 2 3 2 3 12" xfId="30416"/>
    <cellStyle name="Normal 2 2 2 2 2 2 2 2 3 2 3 13" xfId="30417"/>
    <cellStyle name="Normal 2 2 2 2 2 2 2 2 3 2 3 14" xfId="30418"/>
    <cellStyle name="Normal 2 2 2 2 2 2 2 2 3 2 3 15" xfId="30419"/>
    <cellStyle name="Normal 2 2 2 2 2 2 2 2 3 2 3 16" xfId="30420"/>
    <cellStyle name="Normal 2 2 2 2 2 2 2 2 3 2 3 17" xfId="30421"/>
    <cellStyle name="Normal 2 2 2 2 2 2 2 2 3 2 3 18" xfId="30422"/>
    <cellStyle name="Normal 2 2 2 2 2 2 2 2 3 2 3 19" xfId="30423"/>
    <cellStyle name="Normal 2 2 2 2 2 2 2 2 3 2 3 2" xfId="30424"/>
    <cellStyle name="Normal 2 2 2 2 2 2 2 2 3 2 3 20" xfId="30425"/>
    <cellStyle name="Normal 2 2 2 2 2 2 2 2 3 2 3 21" xfId="30426"/>
    <cellStyle name="Normal 2 2 2 2 2 2 2 2 3 2 3 22" xfId="30427"/>
    <cellStyle name="Normal 2 2 2 2 2 2 2 2 3 2 3 3" xfId="30428"/>
    <cellStyle name="Normal 2 2 2 2 2 2 2 2 3 2 3 4" xfId="30429"/>
    <cellStyle name="Normal 2 2 2 2 2 2 2 2 3 2 3 5" xfId="30430"/>
    <cellStyle name="Normal 2 2 2 2 2 2 2 2 3 2 3 6" xfId="30431"/>
    <cellStyle name="Normal 2 2 2 2 2 2 2 2 3 2 3 7" xfId="30432"/>
    <cellStyle name="Normal 2 2 2 2 2 2 2 2 3 2 3 8" xfId="30433"/>
    <cellStyle name="Normal 2 2 2 2 2 2 2 2 3 2 3 9" xfId="30434"/>
    <cellStyle name="Normal 2 2 2 2 2 2 2 2 3 2 30" xfId="30435"/>
    <cellStyle name="Normal 2 2 2 2 2 2 2 2 3 2 31" xfId="30436"/>
    <cellStyle name="Normal 2 2 2 2 2 2 2 2 3 2 32" xfId="30437"/>
    <cellStyle name="Normal 2 2 2 2 2 2 2 2 3 2 4" xfId="30438"/>
    <cellStyle name="Normal 2 2 2 2 2 2 2 2 3 2 4 10" xfId="30439"/>
    <cellStyle name="Normal 2 2 2 2 2 2 2 2 3 2 4 11" xfId="30440"/>
    <cellStyle name="Normal 2 2 2 2 2 2 2 2 3 2 4 12" xfId="30441"/>
    <cellStyle name="Normal 2 2 2 2 2 2 2 2 3 2 4 13" xfId="30442"/>
    <cellStyle name="Normal 2 2 2 2 2 2 2 2 3 2 4 14" xfId="30443"/>
    <cellStyle name="Normal 2 2 2 2 2 2 2 2 3 2 4 15" xfId="30444"/>
    <cellStyle name="Normal 2 2 2 2 2 2 2 2 3 2 4 16" xfId="30445"/>
    <cellStyle name="Normal 2 2 2 2 2 2 2 2 3 2 4 17" xfId="30446"/>
    <cellStyle name="Normal 2 2 2 2 2 2 2 2 3 2 4 18" xfId="30447"/>
    <cellStyle name="Normal 2 2 2 2 2 2 2 2 3 2 4 19" xfId="30448"/>
    <cellStyle name="Normal 2 2 2 2 2 2 2 2 3 2 4 2" xfId="30449"/>
    <cellStyle name="Normal 2 2 2 2 2 2 2 2 3 2 4 20" xfId="30450"/>
    <cellStyle name="Normal 2 2 2 2 2 2 2 2 3 2 4 21" xfId="30451"/>
    <cellStyle name="Normal 2 2 2 2 2 2 2 2 3 2 4 22" xfId="30452"/>
    <cellStyle name="Normal 2 2 2 2 2 2 2 2 3 2 4 3" xfId="30453"/>
    <cellStyle name="Normal 2 2 2 2 2 2 2 2 3 2 4 4" xfId="30454"/>
    <cellStyle name="Normal 2 2 2 2 2 2 2 2 3 2 4 5" xfId="30455"/>
    <cellStyle name="Normal 2 2 2 2 2 2 2 2 3 2 4 6" xfId="30456"/>
    <cellStyle name="Normal 2 2 2 2 2 2 2 2 3 2 4 7" xfId="30457"/>
    <cellStyle name="Normal 2 2 2 2 2 2 2 2 3 2 4 8" xfId="30458"/>
    <cellStyle name="Normal 2 2 2 2 2 2 2 2 3 2 4 9" xfId="30459"/>
    <cellStyle name="Normal 2 2 2 2 2 2 2 2 3 2 5" xfId="30460"/>
    <cellStyle name="Normal 2 2 2 2 2 2 2 2 3 2 5 10" xfId="30461"/>
    <cellStyle name="Normal 2 2 2 2 2 2 2 2 3 2 5 11" xfId="30462"/>
    <cellStyle name="Normal 2 2 2 2 2 2 2 2 3 2 5 12" xfId="30463"/>
    <cellStyle name="Normal 2 2 2 2 2 2 2 2 3 2 5 13" xfId="30464"/>
    <cellStyle name="Normal 2 2 2 2 2 2 2 2 3 2 5 14" xfId="30465"/>
    <cellStyle name="Normal 2 2 2 2 2 2 2 2 3 2 5 15" xfId="30466"/>
    <cellStyle name="Normal 2 2 2 2 2 2 2 2 3 2 5 16" xfId="30467"/>
    <cellStyle name="Normal 2 2 2 2 2 2 2 2 3 2 5 17" xfId="30468"/>
    <cellStyle name="Normal 2 2 2 2 2 2 2 2 3 2 5 18" xfId="30469"/>
    <cellStyle name="Normal 2 2 2 2 2 2 2 2 3 2 5 19" xfId="30470"/>
    <cellStyle name="Normal 2 2 2 2 2 2 2 2 3 2 5 2" xfId="30471"/>
    <cellStyle name="Normal 2 2 2 2 2 2 2 2 3 2 5 20" xfId="30472"/>
    <cellStyle name="Normal 2 2 2 2 2 2 2 2 3 2 5 21" xfId="30473"/>
    <cellStyle name="Normal 2 2 2 2 2 2 2 2 3 2 5 22" xfId="30474"/>
    <cellStyle name="Normal 2 2 2 2 2 2 2 2 3 2 5 3" xfId="30475"/>
    <cellStyle name="Normal 2 2 2 2 2 2 2 2 3 2 5 4" xfId="30476"/>
    <cellStyle name="Normal 2 2 2 2 2 2 2 2 3 2 5 5" xfId="30477"/>
    <cellStyle name="Normal 2 2 2 2 2 2 2 2 3 2 5 6" xfId="30478"/>
    <cellStyle name="Normal 2 2 2 2 2 2 2 2 3 2 5 7" xfId="30479"/>
    <cellStyle name="Normal 2 2 2 2 2 2 2 2 3 2 5 8" xfId="30480"/>
    <cellStyle name="Normal 2 2 2 2 2 2 2 2 3 2 5 9" xfId="30481"/>
    <cellStyle name="Normal 2 2 2 2 2 2 2 2 3 2 6" xfId="30482"/>
    <cellStyle name="Normal 2 2 2 2 2 2 2 2 3 2 6 10" xfId="30483"/>
    <cellStyle name="Normal 2 2 2 2 2 2 2 2 3 2 6 11" xfId="30484"/>
    <cellStyle name="Normal 2 2 2 2 2 2 2 2 3 2 6 12" xfId="30485"/>
    <cellStyle name="Normal 2 2 2 2 2 2 2 2 3 2 6 13" xfId="30486"/>
    <cellStyle name="Normal 2 2 2 2 2 2 2 2 3 2 6 14" xfId="30487"/>
    <cellStyle name="Normal 2 2 2 2 2 2 2 2 3 2 6 15" xfId="30488"/>
    <cellStyle name="Normal 2 2 2 2 2 2 2 2 3 2 6 16" xfId="30489"/>
    <cellStyle name="Normal 2 2 2 2 2 2 2 2 3 2 6 17" xfId="30490"/>
    <cellStyle name="Normal 2 2 2 2 2 2 2 2 3 2 6 18" xfId="30491"/>
    <cellStyle name="Normal 2 2 2 2 2 2 2 2 3 2 6 19" xfId="30492"/>
    <cellStyle name="Normal 2 2 2 2 2 2 2 2 3 2 6 2" xfId="30493"/>
    <cellStyle name="Normal 2 2 2 2 2 2 2 2 3 2 6 20" xfId="30494"/>
    <cellStyle name="Normal 2 2 2 2 2 2 2 2 3 2 6 21" xfId="30495"/>
    <cellStyle name="Normal 2 2 2 2 2 2 2 2 3 2 6 22" xfId="30496"/>
    <cellStyle name="Normal 2 2 2 2 2 2 2 2 3 2 6 3" xfId="30497"/>
    <cellStyle name="Normal 2 2 2 2 2 2 2 2 3 2 6 4" xfId="30498"/>
    <cellStyle name="Normal 2 2 2 2 2 2 2 2 3 2 6 5" xfId="30499"/>
    <cellStyle name="Normal 2 2 2 2 2 2 2 2 3 2 6 6" xfId="30500"/>
    <cellStyle name="Normal 2 2 2 2 2 2 2 2 3 2 6 7" xfId="30501"/>
    <cellStyle name="Normal 2 2 2 2 2 2 2 2 3 2 6 8" xfId="30502"/>
    <cellStyle name="Normal 2 2 2 2 2 2 2 2 3 2 6 9" xfId="30503"/>
    <cellStyle name="Normal 2 2 2 2 2 2 2 2 3 2 7" xfId="30504"/>
    <cellStyle name="Normal 2 2 2 2 2 2 2 2 3 2 7 10" xfId="30505"/>
    <cellStyle name="Normal 2 2 2 2 2 2 2 2 3 2 7 11" xfId="30506"/>
    <cellStyle name="Normal 2 2 2 2 2 2 2 2 3 2 7 12" xfId="30507"/>
    <cellStyle name="Normal 2 2 2 2 2 2 2 2 3 2 7 13" xfId="30508"/>
    <cellStyle name="Normal 2 2 2 2 2 2 2 2 3 2 7 14" xfId="30509"/>
    <cellStyle name="Normal 2 2 2 2 2 2 2 2 3 2 7 15" xfId="30510"/>
    <cellStyle name="Normal 2 2 2 2 2 2 2 2 3 2 7 16" xfId="30511"/>
    <cellStyle name="Normal 2 2 2 2 2 2 2 2 3 2 7 17" xfId="30512"/>
    <cellStyle name="Normal 2 2 2 2 2 2 2 2 3 2 7 18" xfId="30513"/>
    <cellStyle name="Normal 2 2 2 2 2 2 2 2 3 2 7 19" xfId="30514"/>
    <cellStyle name="Normal 2 2 2 2 2 2 2 2 3 2 7 2" xfId="30515"/>
    <cellStyle name="Normal 2 2 2 2 2 2 2 2 3 2 7 20" xfId="30516"/>
    <cellStyle name="Normal 2 2 2 2 2 2 2 2 3 2 7 21" xfId="30517"/>
    <cellStyle name="Normal 2 2 2 2 2 2 2 2 3 2 7 22" xfId="30518"/>
    <cellStyle name="Normal 2 2 2 2 2 2 2 2 3 2 7 3" xfId="30519"/>
    <cellStyle name="Normal 2 2 2 2 2 2 2 2 3 2 7 4" xfId="30520"/>
    <cellStyle name="Normal 2 2 2 2 2 2 2 2 3 2 7 5" xfId="30521"/>
    <cellStyle name="Normal 2 2 2 2 2 2 2 2 3 2 7 6" xfId="30522"/>
    <cellStyle name="Normal 2 2 2 2 2 2 2 2 3 2 7 7" xfId="30523"/>
    <cellStyle name="Normal 2 2 2 2 2 2 2 2 3 2 7 8" xfId="30524"/>
    <cellStyle name="Normal 2 2 2 2 2 2 2 2 3 2 7 9" xfId="30525"/>
    <cellStyle name="Normal 2 2 2 2 2 2 2 2 3 2 8" xfId="30526"/>
    <cellStyle name="Normal 2 2 2 2 2 2 2 2 3 2 8 10" xfId="30527"/>
    <cellStyle name="Normal 2 2 2 2 2 2 2 2 3 2 8 11" xfId="30528"/>
    <cellStyle name="Normal 2 2 2 2 2 2 2 2 3 2 8 12" xfId="30529"/>
    <cellStyle name="Normal 2 2 2 2 2 2 2 2 3 2 8 13" xfId="30530"/>
    <cellStyle name="Normal 2 2 2 2 2 2 2 2 3 2 8 14" xfId="30531"/>
    <cellStyle name="Normal 2 2 2 2 2 2 2 2 3 2 8 15" xfId="30532"/>
    <cellStyle name="Normal 2 2 2 2 2 2 2 2 3 2 8 16" xfId="30533"/>
    <cellStyle name="Normal 2 2 2 2 2 2 2 2 3 2 8 17" xfId="30534"/>
    <cellStyle name="Normal 2 2 2 2 2 2 2 2 3 2 8 18" xfId="30535"/>
    <cellStyle name="Normal 2 2 2 2 2 2 2 2 3 2 8 19" xfId="30536"/>
    <cellStyle name="Normal 2 2 2 2 2 2 2 2 3 2 8 2" xfId="30537"/>
    <cellStyle name="Normal 2 2 2 2 2 2 2 2 3 2 8 20" xfId="30538"/>
    <cellStyle name="Normal 2 2 2 2 2 2 2 2 3 2 8 21" xfId="30539"/>
    <cellStyle name="Normal 2 2 2 2 2 2 2 2 3 2 8 22" xfId="30540"/>
    <cellStyle name="Normal 2 2 2 2 2 2 2 2 3 2 8 3" xfId="30541"/>
    <cellStyle name="Normal 2 2 2 2 2 2 2 2 3 2 8 4" xfId="30542"/>
    <cellStyle name="Normal 2 2 2 2 2 2 2 2 3 2 8 5" xfId="30543"/>
    <cellStyle name="Normal 2 2 2 2 2 2 2 2 3 2 8 6" xfId="30544"/>
    <cellStyle name="Normal 2 2 2 2 2 2 2 2 3 2 8 7" xfId="30545"/>
    <cellStyle name="Normal 2 2 2 2 2 2 2 2 3 2 8 8" xfId="30546"/>
    <cellStyle name="Normal 2 2 2 2 2 2 2 2 3 2 8 9" xfId="30547"/>
    <cellStyle name="Normal 2 2 2 2 2 2 2 2 3 2 9" xfId="30548"/>
    <cellStyle name="Normal 2 2 2 2 2 2 2 2 3 2 9 10" xfId="30549"/>
    <cellStyle name="Normal 2 2 2 2 2 2 2 2 3 2 9 11" xfId="30550"/>
    <cellStyle name="Normal 2 2 2 2 2 2 2 2 3 2 9 12" xfId="30551"/>
    <cellStyle name="Normal 2 2 2 2 2 2 2 2 3 2 9 13" xfId="30552"/>
    <cellStyle name="Normal 2 2 2 2 2 2 2 2 3 2 9 14" xfId="30553"/>
    <cellStyle name="Normal 2 2 2 2 2 2 2 2 3 2 9 15" xfId="30554"/>
    <cellStyle name="Normal 2 2 2 2 2 2 2 2 3 2 9 16" xfId="30555"/>
    <cellStyle name="Normal 2 2 2 2 2 2 2 2 3 2 9 17" xfId="30556"/>
    <cellStyle name="Normal 2 2 2 2 2 2 2 2 3 2 9 18" xfId="30557"/>
    <cellStyle name="Normal 2 2 2 2 2 2 2 2 3 2 9 19" xfId="30558"/>
    <cellStyle name="Normal 2 2 2 2 2 2 2 2 3 2 9 2" xfId="30559"/>
    <cellStyle name="Normal 2 2 2 2 2 2 2 2 3 2 9 20" xfId="30560"/>
    <cellStyle name="Normal 2 2 2 2 2 2 2 2 3 2 9 21" xfId="30561"/>
    <cellStyle name="Normal 2 2 2 2 2 2 2 2 3 2 9 22" xfId="30562"/>
    <cellStyle name="Normal 2 2 2 2 2 2 2 2 3 2 9 3" xfId="30563"/>
    <cellStyle name="Normal 2 2 2 2 2 2 2 2 3 2 9 4" xfId="30564"/>
    <cellStyle name="Normal 2 2 2 2 2 2 2 2 3 2 9 5" xfId="30565"/>
    <cellStyle name="Normal 2 2 2 2 2 2 2 2 3 2 9 6" xfId="30566"/>
    <cellStyle name="Normal 2 2 2 2 2 2 2 2 3 2 9 7" xfId="30567"/>
    <cellStyle name="Normal 2 2 2 2 2 2 2 2 3 2 9 8" xfId="30568"/>
    <cellStyle name="Normal 2 2 2 2 2 2 2 2 3 2 9 9" xfId="30569"/>
    <cellStyle name="Normal 2 2 2 2 2 2 2 2 3 3" xfId="30570"/>
    <cellStyle name="Normal 2 2 2 2 2 2 2 2 3 3 10" xfId="30571"/>
    <cellStyle name="Normal 2 2 2 2 2 2 2 2 3 3 11" xfId="30572"/>
    <cellStyle name="Normal 2 2 2 2 2 2 2 2 3 3 12" xfId="30573"/>
    <cellStyle name="Normal 2 2 2 2 2 2 2 2 3 3 13" xfId="30574"/>
    <cellStyle name="Normal 2 2 2 2 2 2 2 2 3 3 14" xfId="30575"/>
    <cellStyle name="Normal 2 2 2 2 2 2 2 2 3 3 15" xfId="30576"/>
    <cellStyle name="Normal 2 2 2 2 2 2 2 2 3 3 16" xfId="30577"/>
    <cellStyle name="Normal 2 2 2 2 2 2 2 2 3 3 17" xfId="30578"/>
    <cellStyle name="Normal 2 2 2 2 2 2 2 2 3 3 18" xfId="30579"/>
    <cellStyle name="Normal 2 2 2 2 2 2 2 2 3 3 19" xfId="30580"/>
    <cellStyle name="Normal 2 2 2 2 2 2 2 2 3 3 2" xfId="30581"/>
    <cellStyle name="Normal 2 2 2 2 2 2 2 2 3 3 20" xfId="30582"/>
    <cellStyle name="Normal 2 2 2 2 2 2 2 2 3 3 21" xfId="30583"/>
    <cellStyle name="Normal 2 2 2 2 2 2 2 2 3 3 22" xfId="30584"/>
    <cellStyle name="Normal 2 2 2 2 2 2 2 2 3 3 23" xfId="30585"/>
    <cellStyle name="Normal 2 2 2 2 2 2 2 2 3 3 3" xfId="30586"/>
    <cellStyle name="Normal 2 2 2 2 2 2 2 2 3 3 4" xfId="30587"/>
    <cellStyle name="Normal 2 2 2 2 2 2 2 2 3 3 5" xfId="30588"/>
    <cellStyle name="Normal 2 2 2 2 2 2 2 2 3 3 6" xfId="30589"/>
    <cellStyle name="Normal 2 2 2 2 2 2 2 2 3 3 7" xfId="30590"/>
    <cellStyle name="Normal 2 2 2 2 2 2 2 2 3 3 8" xfId="30591"/>
    <cellStyle name="Normal 2 2 2 2 2 2 2 2 3 3 9" xfId="30592"/>
    <cellStyle name="Normal 2 2 2 2 2 2 2 2 3 4" xfId="30593"/>
    <cellStyle name="Normal 2 2 2 2 2 2 2 2 3 5" xfId="30594"/>
    <cellStyle name="Normal 2 2 2 2 2 2 2 2 3 6" xfId="30595"/>
    <cellStyle name="Normal 2 2 2 2 2 2 2 2 3 7" xfId="30596"/>
    <cellStyle name="Normal 2 2 2 2 2 2 2 2 3 8" xfId="30597"/>
    <cellStyle name="Normal 2 2 2 2 2 2 2 2 3 9" xfId="30598"/>
    <cellStyle name="Normal 2 2 2 2 2 2 2 2 30" xfId="30599"/>
    <cellStyle name="Normal 2 2 2 2 2 2 2 2 30 10" xfId="30600"/>
    <cellStyle name="Normal 2 2 2 2 2 2 2 2 30 11" xfId="30601"/>
    <cellStyle name="Normal 2 2 2 2 2 2 2 2 30 12" xfId="30602"/>
    <cellStyle name="Normal 2 2 2 2 2 2 2 2 30 13" xfId="30603"/>
    <cellStyle name="Normal 2 2 2 2 2 2 2 2 30 14" xfId="30604"/>
    <cellStyle name="Normal 2 2 2 2 2 2 2 2 30 15" xfId="30605"/>
    <cellStyle name="Normal 2 2 2 2 2 2 2 2 30 16" xfId="30606"/>
    <cellStyle name="Normal 2 2 2 2 2 2 2 2 30 17" xfId="30607"/>
    <cellStyle name="Normal 2 2 2 2 2 2 2 2 30 18" xfId="30608"/>
    <cellStyle name="Normal 2 2 2 2 2 2 2 2 30 19" xfId="30609"/>
    <cellStyle name="Normal 2 2 2 2 2 2 2 2 30 2" xfId="30610"/>
    <cellStyle name="Normal 2 2 2 2 2 2 2 2 30 20" xfId="30611"/>
    <cellStyle name="Normal 2 2 2 2 2 2 2 2 30 21" xfId="30612"/>
    <cellStyle name="Normal 2 2 2 2 2 2 2 2 30 22" xfId="30613"/>
    <cellStyle name="Normal 2 2 2 2 2 2 2 2 30 3" xfId="30614"/>
    <cellStyle name="Normal 2 2 2 2 2 2 2 2 30 4" xfId="30615"/>
    <cellStyle name="Normal 2 2 2 2 2 2 2 2 30 5" xfId="30616"/>
    <cellStyle name="Normal 2 2 2 2 2 2 2 2 30 6" xfId="30617"/>
    <cellStyle name="Normal 2 2 2 2 2 2 2 2 30 7" xfId="30618"/>
    <cellStyle name="Normal 2 2 2 2 2 2 2 2 30 8" xfId="30619"/>
    <cellStyle name="Normal 2 2 2 2 2 2 2 2 30 9" xfId="30620"/>
    <cellStyle name="Normal 2 2 2 2 2 2 2 2 31" xfId="30621"/>
    <cellStyle name="Normal 2 2 2 2 2 2 2 2 31 10" xfId="30622"/>
    <cellStyle name="Normal 2 2 2 2 2 2 2 2 31 11" xfId="30623"/>
    <cellStyle name="Normal 2 2 2 2 2 2 2 2 31 12" xfId="30624"/>
    <cellStyle name="Normal 2 2 2 2 2 2 2 2 31 13" xfId="30625"/>
    <cellStyle name="Normal 2 2 2 2 2 2 2 2 31 14" xfId="30626"/>
    <cellStyle name="Normal 2 2 2 2 2 2 2 2 31 15" xfId="30627"/>
    <cellStyle name="Normal 2 2 2 2 2 2 2 2 31 16" xfId="30628"/>
    <cellStyle name="Normal 2 2 2 2 2 2 2 2 31 17" xfId="30629"/>
    <cellStyle name="Normal 2 2 2 2 2 2 2 2 31 18" xfId="30630"/>
    <cellStyle name="Normal 2 2 2 2 2 2 2 2 31 19" xfId="30631"/>
    <cellStyle name="Normal 2 2 2 2 2 2 2 2 31 2" xfId="30632"/>
    <cellStyle name="Normal 2 2 2 2 2 2 2 2 31 20" xfId="30633"/>
    <cellStyle name="Normal 2 2 2 2 2 2 2 2 31 21" xfId="30634"/>
    <cellStyle name="Normal 2 2 2 2 2 2 2 2 31 22" xfId="30635"/>
    <cellStyle name="Normal 2 2 2 2 2 2 2 2 31 3" xfId="30636"/>
    <cellStyle name="Normal 2 2 2 2 2 2 2 2 31 4" xfId="30637"/>
    <cellStyle name="Normal 2 2 2 2 2 2 2 2 31 5" xfId="30638"/>
    <cellStyle name="Normal 2 2 2 2 2 2 2 2 31 6" xfId="30639"/>
    <cellStyle name="Normal 2 2 2 2 2 2 2 2 31 7" xfId="30640"/>
    <cellStyle name="Normal 2 2 2 2 2 2 2 2 31 8" xfId="30641"/>
    <cellStyle name="Normal 2 2 2 2 2 2 2 2 31 9" xfId="30642"/>
    <cellStyle name="Normal 2 2 2 2 2 2 2 2 32" xfId="30643"/>
    <cellStyle name="Normal 2 2 2 2 2 2 2 2 32 2" xfId="30644"/>
    <cellStyle name="Normal 2 2 2 2 2 2 2 2 32 2 10" xfId="30645"/>
    <cellStyle name="Normal 2 2 2 2 2 2 2 2 32 2 11" xfId="30646"/>
    <cellStyle name="Normal 2 2 2 2 2 2 2 2 32 2 12" xfId="30647"/>
    <cellStyle name="Normal 2 2 2 2 2 2 2 2 32 2 13" xfId="30648"/>
    <cellStyle name="Normal 2 2 2 2 2 2 2 2 32 2 14" xfId="30649"/>
    <cellStyle name="Normal 2 2 2 2 2 2 2 2 32 2 15" xfId="30650"/>
    <cellStyle name="Normal 2 2 2 2 2 2 2 2 32 2 16" xfId="30651"/>
    <cellStyle name="Normal 2 2 2 2 2 2 2 2 32 2 17" xfId="30652"/>
    <cellStyle name="Normal 2 2 2 2 2 2 2 2 32 2 18" xfId="30653"/>
    <cellStyle name="Normal 2 2 2 2 2 2 2 2 32 2 19" xfId="30654"/>
    <cellStyle name="Normal 2 2 2 2 2 2 2 2 32 2 2" xfId="30655"/>
    <cellStyle name="Normal 2 2 2 2 2 2 2 2 32 2 20" xfId="30656"/>
    <cellStyle name="Normal 2 2 2 2 2 2 2 2 32 2 21" xfId="30657"/>
    <cellStyle name="Normal 2 2 2 2 2 2 2 2 32 2 22" xfId="30658"/>
    <cellStyle name="Normal 2 2 2 2 2 2 2 2 32 2 3" xfId="30659"/>
    <cellStyle name="Normal 2 2 2 2 2 2 2 2 32 2 4" xfId="30660"/>
    <cellStyle name="Normal 2 2 2 2 2 2 2 2 32 2 5" xfId="30661"/>
    <cellStyle name="Normal 2 2 2 2 2 2 2 2 32 2 6" xfId="30662"/>
    <cellStyle name="Normal 2 2 2 2 2 2 2 2 32 2 7" xfId="30663"/>
    <cellStyle name="Normal 2 2 2 2 2 2 2 2 32 2 8" xfId="30664"/>
    <cellStyle name="Normal 2 2 2 2 2 2 2 2 32 2 9" xfId="30665"/>
    <cellStyle name="Normal 2 2 2 2 2 2 2 2 33" xfId="30666"/>
    <cellStyle name="Normal 2 2 2 2 2 2 2 2 33 10" xfId="30667"/>
    <cellStyle name="Normal 2 2 2 2 2 2 2 2 33 11" xfId="30668"/>
    <cellStyle name="Normal 2 2 2 2 2 2 2 2 33 12" xfId="30669"/>
    <cellStyle name="Normal 2 2 2 2 2 2 2 2 33 13" xfId="30670"/>
    <cellStyle name="Normal 2 2 2 2 2 2 2 2 33 14" xfId="30671"/>
    <cellStyle name="Normal 2 2 2 2 2 2 2 2 33 15" xfId="30672"/>
    <cellStyle name="Normal 2 2 2 2 2 2 2 2 33 16" xfId="30673"/>
    <cellStyle name="Normal 2 2 2 2 2 2 2 2 33 17" xfId="30674"/>
    <cellStyle name="Normal 2 2 2 2 2 2 2 2 33 18" xfId="30675"/>
    <cellStyle name="Normal 2 2 2 2 2 2 2 2 33 19" xfId="30676"/>
    <cellStyle name="Normal 2 2 2 2 2 2 2 2 33 2" xfId="30677"/>
    <cellStyle name="Normal 2 2 2 2 2 2 2 2 33 20" xfId="30678"/>
    <cellStyle name="Normal 2 2 2 2 2 2 2 2 33 21" xfId="30679"/>
    <cellStyle name="Normal 2 2 2 2 2 2 2 2 33 22" xfId="30680"/>
    <cellStyle name="Normal 2 2 2 2 2 2 2 2 33 3" xfId="30681"/>
    <cellStyle name="Normal 2 2 2 2 2 2 2 2 33 4" xfId="30682"/>
    <cellStyle name="Normal 2 2 2 2 2 2 2 2 33 5" xfId="30683"/>
    <cellStyle name="Normal 2 2 2 2 2 2 2 2 33 6" xfId="30684"/>
    <cellStyle name="Normal 2 2 2 2 2 2 2 2 33 7" xfId="30685"/>
    <cellStyle name="Normal 2 2 2 2 2 2 2 2 33 8" xfId="30686"/>
    <cellStyle name="Normal 2 2 2 2 2 2 2 2 33 9" xfId="30687"/>
    <cellStyle name="Normal 2 2 2 2 2 2 2 2 34" xfId="30688"/>
    <cellStyle name="Normal 2 2 2 2 2 2 2 2 34 10" xfId="30689"/>
    <cellStyle name="Normal 2 2 2 2 2 2 2 2 34 11" xfId="30690"/>
    <cellStyle name="Normal 2 2 2 2 2 2 2 2 34 12" xfId="30691"/>
    <cellStyle name="Normal 2 2 2 2 2 2 2 2 34 13" xfId="30692"/>
    <cellStyle name="Normal 2 2 2 2 2 2 2 2 34 14" xfId="30693"/>
    <cellStyle name="Normal 2 2 2 2 2 2 2 2 34 15" xfId="30694"/>
    <cellStyle name="Normal 2 2 2 2 2 2 2 2 34 16" xfId="30695"/>
    <cellStyle name="Normal 2 2 2 2 2 2 2 2 34 17" xfId="30696"/>
    <cellStyle name="Normal 2 2 2 2 2 2 2 2 34 18" xfId="30697"/>
    <cellStyle name="Normal 2 2 2 2 2 2 2 2 34 19" xfId="30698"/>
    <cellStyle name="Normal 2 2 2 2 2 2 2 2 34 2" xfId="30699"/>
    <cellStyle name="Normal 2 2 2 2 2 2 2 2 34 20" xfId="30700"/>
    <cellStyle name="Normal 2 2 2 2 2 2 2 2 34 21" xfId="30701"/>
    <cellStyle name="Normal 2 2 2 2 2 2 2 2 34 22" xfId="30702"/>
    <cellStyle name="Normal 2 2 2 2 2 2 2 2 34 3" xfId="30703"/>
    <cellStyle name="Normal 2 2 2 2 2 2 2 2 34 4" xfId="30704"/>
    <cellStyle name="Normal 2 2 2 2 2 2 2 2 34 5" xfId="30705"/>
    <cellStyle name="Normal 2 2 2 2 2 2 2 2 34 6" xfId="30706"/>
    <cellStyle name="Normal 2 2 2 2 2 2 2 2 34 7" xfId="30707"/>
    <cellStyle name="Normal 2 2 2 2 2 2 2 2 34 8" xfId="30708"/>
    <cellStyle name="Normal 2 2 2 2 2 2 2 2 34 9" xfId="30709"/>
    <cellStyle name="Normal 2 2 2 2 2 2 2 2 35" xfId="30710"/>
    <cellStyle name="Normal 2 2 2 2 2 2 2 2 35 10" xfId="30711"/>
    <cellStyle name="Normal 2 2 2 2 2 2 2 2 35 11" xfId="30712"/>
    <cellStyle name="Normal 2 2 2 2 2 2 2 2 35 12" xfId="30713"/>
    <cellStyle name="Normal 2 2 2 2 2 2 2 2 35 13" xfId="30714"/>
    <cellStyle name="Normal 2 2 2 2 2 2 2 2 35 14" xfId="30715"/>
    <cellStyle name="Normal 2 2 2 2 2 2 2 2 35 15" xfId="30716"/>
    <cellStyle name="Normal 2 2 2 2 2 2 2 2 35 16" xfId="30717"/>
    <cellStyle name="Normal 2 2 2 2 2 2 2 2 35 17" xfId="30718"/>
    <cellStyle name="Normal 2 2 2 2 2 2 2 2 35 18" xfId="30719"/>
    <cellStyle name="Normal 2 2 2 2 2 2 2 2 35 19" xfId="30720"/>
    <cellStyle name="Normal 2 2 2 2 2 2 2 2 35 2" xfId="30721"/>
    <cellStyle name="Normal 2 2 2 2 2 2 2 2 35 20" xfId="30722"/>
    <cellStyle name="Normal 2 2 2 2 2 2 2 2 35 21" xfId="30723"/>
    <cellStyle name="Normal 2 2 2 2 2 2 2 2 35 22" xfId="30724"/>
    <cellStyle name="Normal 2 2 2 2 2 2 2 2 35 3" xfId="30725"/>
    <cellStyle name="Normal 2 2 2 2 2 2 2 2 35 4" xfId="30726"/>
    <cellStyle name="Normal 2 2 2 2 2 2 2 2 35 5" xfId="30727"/>
    <cellStyle name="Normal 2 2 2 2 2 2 2 2 35 6" xfId="30728"/>
    <cellStyle name="Normal 2 2 2 2 2 2 2 2 35 7" xfId="30729"/>
    <cellStyle name="Normal 2 2 2 2 2 2 2 2 35 8" xfId="30730"/>
    <cellStyle name="Normal 2 2 2 2 2 2 2 2 35 9" xfId="30731"/>
    <cellStyle name="Normal 2 2 2 2 2 2 2 2 36" xfId="30732"/>
    <cellStyle name="Normal 2 2 2 2 2 2 2 2 36 10" xfId="30733"/>
    <cellStyle name="Normal 2 2 2 2 2 2 2 2 36 11" xfId="30734"/>
    <cellStyle name="Normal 2 2 2 2 2 2 2 2 36 12" xfId="30735"/>
    <cellStyle name="Normal 2 2 2 2 2 2 2 2 36 13" xfId="30736"/>
    <cellStyle name="Normal 2 2 2 2 2 2 2 2 36 14" xfId="30737"/>
    <cellStyle name="Normal 2 2 2 2 2 2 2 2 36 15" xfId="30738"/>
    <cellStyle name="Normal 2 2 2 2 2 2 2 2 36 16" xfId="30739"/>
    <cellStyle name="Normal 2 2 2 2 2 2 2 2 36 17" xfId="30740"/>
    <cellStyle name="Normal 2 2 2 2 2 2 2 2 36 18" xfId="30741"/>
    <cellStyle name="Normal 2 2 2 2 2 2 2 2 36 19" xfId="30742"/>
    <cellStyle name="Normal 2 2 2 2 2 2 2 2 36 2" xfId="30743"/>
    <cellStyle name="Normal 2 2 2 2 2 2 2 2 36 20" xfId="30744"/>
    <cellStyle name="Normal 2 2 2 2 2 2 2 2 36 21" xfId="30745"/>
    <cellStyle name="Normal 2 2 2 2 2 2 2 2 36 22" xfId="30746"/>
    <cellStyle name="Normal 2 2 2 2 2 2 2 2 36 3" xfId="30747"/>
    <cellStyle name="Normal 2 2 2 2 2 2 2 2 36 4" xfId="30748"/>
    <cellStyle name="Normal 2 2 2 2 2 2 2 2 36 5" xfId="30749"/>
    <cellStyle name="Normal 2 2 2 2 2 2 2 2 36 6" xfId="30750"/>
    <cellStyle name="Normal 2 2 2 2 2 2 2 2 36 7" xfId="30751"/>
    <cellStyle name="Normal 2 2 2 2 2 2 2 2 36 8" xfId="30752"/>
    <cellStyle name="Normal 2 2 2 2 2 2 2 2 36 9" xfId="30753"/>
    <cellStyle name="Normal 2 2 2 2 2 2 2 2 37" xfId="30754"/>
    <cellStyle name="Normal 2 2 2 2 2 2 2 2 37 10" xfId="30755"/>
    <cellStyle name="Normal 2 2 2 2 2 2 2 2 37 11" xfId="30756"/>
    <cellStyle name="Normal 2 2 2 2 2 2 2 2 37 12" xfId="30757"/>
    <cellStyle name="Normal 2 2 2 2 2 2 2 2 37 13" xfId="30758"/>
    <cellStyle name="Normal 2 2 2 2 2 2 2 2 37 14" xfId="30759"/>
    <cellStyle name="Normal 2 2 2 2 2 2 2 2 37 15" xfId="30760"/>
    <cellStyle name="Normal 2 2 2 2 2 2 2 2 37 16" xfId="30761"/>
    <cellStyle name="Normal 2 2 2 2 2 2 2 2 37 17" xfId="30762"/>
    <cellStyle name="Normal 2 2 2 2 2 2 2 2 37 18" xfId="30763"/>
    <cellStyle name="Normal 2 2 2 2 2 2 2 2 37 19" xfId="30764"/>
    <cellStyle name="Normal 2 2 2 2 2 2 2 2 37 2" xfId="30765"/>
    <cellStyle name="Normal 2 2 2 2 2 2 2 2 37 20" xfId="30766"/>
    <cellStyle name="Normal 2 2 2 2 2 2 2 2 37 21" xfId="30767"/>
    <cellStyle name="Normal 2 2 2 2 2 2 2 2 37 22" xfId="30768"/>
    <cellStyle name="Normal 2 2 2 2 2 2 2 2 37 3" xfId="30769"/>
    <cellStyle name="Normal 2 2 2 2 2 2 2 2 37 4" xfId="30770"/>
    <cellStyle name="Normal 2 2 2 2 2 2 2 2 37 5" xfId="30771"/>
    <cellStyle name="Normal 2 2 2 2 2 2 2 2 37 6" xfId="30772"/>
    <cellStyle name="Normal 2 2 2 2 2 2 2 2 37 7" xfId="30773"/>
    <cellStyle name="Normal 2 2 2 2 2 2 2 2 37 8" xfId="30774"/>
    <cellStyle name="Normal 2 2 2 2 2 2 2 2 37 9" xfId="30775"/>
    <cellStyle name="Normal 2 2 2 2 2 2 2 2 38" xfId="30776"/>
    <cellStyle name="Normal 2 2 2 2 2 2 2 2 38 10" xfId="30777"/>
    <cellStyle name="Normal 2 2 2 2 2 2 2 2 38 11" xfId="30778"/>
    <cellStyle name="Normal 2 2 2 2 2 2 2 2 38 12" xfId="30779"/>
    <cellStyle name="Normal 2 2 2 2 2 2 2 2 38 13" xfId="30780"/>
    <cellStyle name="Normal 2 2 2 2 2 2 2 2 38 14" xfId="30781"/>
    <cellStyle name="Normal 2 2 2 2 2 2 2 2 38 15" xfId="30782"/>
    <cellStyle name="Normal 2 2 2 2 2 2 2 2 38 16" xfId="30783"/>
    <cellStyle name="Normal 2 2 2 2 2 2 2 2 38 17" xfId="30784"/>
    <cellStyle name="Normal 2 2 2 2 2 2 2 2 38 18" xfId="30785"/>
    <cellStyle name="Normal 2 2 2 2 2 2 2 2 38 19" xfId="30786"/>
    <cellStyle name="Normal 2 2 2 2 2 2 2 2 38 2" xfId="30787"/>
    <cellStyle name="Normal 2 2 2 2 2 2 2 2 38 20" xfId="30788"/>
    <cellStyle name="Normal 2 2 2 2 2 2 2 2 38 21" xfId="30789"/>
    <cellStyle name="Normal 2 2 2 2 2 2 2 2 38 22" xfId="30790"/>
    <cellStyle name="Normal 2 2 2 2 2 2 2 2 38 3" xfId="30791"/>
    <cellStyle name="Normal 2 2 2 2 2 2 2 2 38 4" xfId="30792"/>
    <cellStyle name="Normal 2 2 2 2 2 2 2 2 38 5" xfId="30793"/>
    <cellStyle name="Normal 2 2 2 2 2 2 2 2 38 6" xfId="30794"/>
    <cellStyle name="Normal 2 2 2 2 2 2 2 2 38 7" xfId="30795"/>
    <cellStyle name="Normal 2 2 2 2 2 2 2 2 38 8" xfId="30796"/>
    <cellStyle name="Normal 2 2 2 2 2 2 2 2 38 9" xfId="30797"/>
    <cellStyle name="Normal 2 2 2 2 2 2 2 2 39" xfId="30798"/>
    <cellStyle name="Normal 2 2 2 2 2 2 2 2 39 10" xfId="30799"/>
    <cellStyle name="Normal 2 2 2 2 2 2 2 2 39 11" xfId="30800"/>
    <cellStyle name="Normal 2 2 2 2 2 2 2 2 39 12" xfId="30801"/>
    <cellStyle name="Normal 2 2 2 2 2 2 2 2 39 13" xfId="30802"/>
    <cellStyle name="Normal 2 2 2 2 2 2 2 2 39 14" xfId="30803"/>
    <cellStyle name="Normal 2 2 2 2 2 2 2 2 39 15" xfId="30804"/>
    <cellStyle name="Normal 2 2 2 2 2 2 2 2 39 16" xfId="30805"/>
    <cellStyle name="Normal 2 2 2 2 2 2 2 2 39 17" xfId="30806"/>
    <cellStyle name="Normal 2 2 2 2 2 2 2 2 39 18" xfId="30807"/>
    <cellStyle name="Normal 2 2 2 2 2 2 2 2 39 19" xfId="30808"/>
    <cellStyle name="Normal 2 2 2 2 2 2 2 2 39 2" xfId="30809"/>
    <cellStyle name="Normal 2 2 2 2 2 2 2 2 39 20" xfId="30810"/>
    <cellStyle name="Normal 2 2 2 2 2 2 2 2 39 21" xfId="30811"/>
    <cellStyle name="Normal 2 2 2 2 2 2 2 2 39 22" xfId="30812"/>
    <cellStyle name="Normal 2 2 2 2 2 2 2 2 39 3" xfId="30813"/>
    <cellStyle name="Normal 2 2 2 2 2 2 2 2 39 4" xfId="30814"/>
    <cellStyle name="Normal 2 2 2 2 2 2 2 2 39 5" xfId="30815"/>
    <cellStyle name="Normal 2 2 2 2 2 2 2 2 39 6" xfId="30816"/>
    <cellStyle name="Normal 2 2 2 2 2 2 2 2 39 7" xfId="30817"/>
    <cellStyle name="Normal 2 2 2 2 2 2 2 2 39 8" xfId="30818"/>
    <cellStyle name="Normal 2 2 2 2 2 2 2 2 39 9" xfId="30819"/>
    <cellStyle name="Normal 2 2 2 2 2 2 2 2 4" xfId="30820"/>
    <cellStyle name="Normal 2 2 2 2 2 2 2 2 4 10" xfId="30821"/>
    <cellStyle name="Normal 2 2 2 2 2 2 2 2 4 11" xfId="30822"/>
    <cellStyle name="Normal 2 2 2 2 2 2 2 2 4 12" xfId="30823"/>
    <cellStyle name="Normal 2 2 2 2 2 2 2 2 4 13" xfId="30824"/>
    <cellStyle name="Normal 2 2 2 2 2 2 2 2 4 14" xfId="30825"/>
    <cellStyle name="Normal 2 2 2 2 2 2 2 2 4 15" xfId="30826"/>
    <cellStyle name="Normal 2 2 2 2 2 2 2 2 4 16" xfId="30827"/>
    <cellStyle name="Normal 2 2 2 2 2 2 2 2 4 17" xfId="30828"/>
    <cellStyle name="Normal 2 2 2 2 2 2 2 2 4 18" xfId="30829"/>
    <cellStyle name="Normal 2 2 2 2 2 2 2 2 4 19" xfId="30830"/>
    <cellStyle name="Normal 2 2 2 2 2 2 2 2 4 2" xfId="30831"/>
    <cellStyle name="Normal 2 2 2 2 2 2 2 2 4 20" xfId="30832"/>
    <cellStyle name="Normal 2 2 2 2 2 2 2 2 4 21" xfId="30833"/>
    <cellStyle name="Normal 2 2 2 2 2 2 2 2 4 22" xfId="30834"/>
    <cellStyle name="Normal 2 2 2 2 2 2 2 2 4 3" xfId="30835"/>
    <cellStyle name="Normal 2 2 2 2 2 2 2 2 4 4" xfId="30836"/>
    <cellStyle name="Normal 2 2 2 2 2 2 2 2 4 5" xfId="30837"/>
    <cellStyle name="Normal 2 2 2 2 2 2 2 2 4 6" xfId="30838"/>
    <cellStyle name="Normal 2 2 2 2 2 2 2 2 4 7" xfId="30839"/>
    <cellStyle name="Normal 2 2 2 2 2 2 2 2 4 8" xfId="30840"/>
    <cellStyle name="Normal 2 2 2 2 2 2 2 2 4 9" xfId="30841"/>
    <cellStyle name="Normal 2 2 2 2 2 2 2 2 40" xfId="30842"/>
    <cellStyle name="Normal 2 2 2 2 2 2 2 2 40 10" xfId="30843"/>
    <cellStyle name="Normal 2 2 2 2 2 2 2 2 40 11" xfId="30844"/>
    <cellStyle name="Normal 2 2 2 2 2 2 2 2 40 12" xfId="30845"/>
    <cellStyle name="Normal 2 2 2 2 2 2 2 2 40 13" xfId="30846"/>
    <cellStyle name="Normal 2 2 2 2 2 2 2 2 40 14" xfId="30847"/>
    <cellStyle name="Normal 2 2 2 2 2 2 2 2 40 15" xfId="30848"/>
    <cellStyle name="Normal 2 2 2 2 2 2 2 2 40 16" xfId="30849"/>
    <cellStyle name="Normal 2 2 2 2 2 2 2 2 40 17" xfId="30850"/>
    <cellStyle name="Normal 2 2 2 2 2 2 2 2 40 18" xfId="30851"/>
    <cellStyle name="Normal 2 2 2 2 2 2 2 2 40 19" xfId="30852"/>
    <cellStyle name="Normal 2 2 2 2 2 2 2 2 40 2" xfId="30853"/>
    <cellStyle name="Normal 2 2 2 2 2 2 2 2 40 20" xfId="30854"/>
    <cellStyle name="Normal 2 2 2 2 2 2 2 2 40 21" xfId="30855"/>
    <cellStyle name="Normal 2 2 2 2 2 2 2 2 40 22" xfId="30856"/>
    <cellStyle name="Normal 2 2 2 2 2 2 2 2 40 3" xfId="30857"/>
    <cellStyle name="Normal 2 2 2 2 2 2 2 2 40 4" xfId="30858"/>
    <cellStyle name="Normal 2 2 2 2 2 2 2 2 40 5" xfId="30859"/>
    <cellStyle name="Normal 2 2 2 2 2 2 2 2 40 6" xfId="30860"/>
    <cellStyle name="Normal 2 2 2 2 2 2 2 2 40 7" xfId="30861"/>
    <cellStyle name="Normal 2 2 2 2 2 2 2 2 40 8" xfId="30862"/>
    <cellStyle name="Normal 2 2 2 2 2 2 2 2 40 9" xfId="30863"/>
    <cellStyle name="Normal 2 2 2 2 2 2 2 2 41" xfId="30864"/>
    <cellStyle name="Normal 2 2 2 2 2 2 2 2 41 10" xfId="30865"/>
    <cellStyle name="Normal 2 2 2 2 2 2 2 2 41 11" xfId="30866"/>
    <cellStyle name="Normal 2 2 2 2 2 2 2 2 41 12" xfId="30867"/>
    <cellStyle name="Normal 2 2 2 2 2 2 2 2 41 13" xfId="30868"/>
    <cellStyle name="Normal 2 2 2 2 2 2 2 2 41 14" xfId="30869"/>
    <cellStyle name="Normal 2 2 2 2 2 2 2 2 41 15" xfId="30870"/>
    <cellStyle name="Normal 2 2 2 2 2 2 2 2 41 16" xfId="30871"/>
    <cellStyle name="Normal 2 2 2 2 2 2 2 2 41 17" xfId="30872"/>
    <cellStyle name="Normal 2 2 2 2 2 2 2 2 41 18" xfId="30873"/>
    <cellStyle name="Normal 2 2 2 2 2 2 2 2 41 19" xfId="30874"/>
    <cellStyle name="Normal 2 2 2 2 2 2 2 2 41 2" xfId="30875"/>
    <cellStyle name="Normal 2 2 2 2 2 2 2 2 41 20" xfId="30876"/>
    <cellStyle name="Normal 2 2 2 2 2 2 2 2 41 21" xfId="30877"/>
    <cellStyle name="Normal 2 2 2 2 2 2 2 2 41 22" xfId="30878"/>
    <cellStyle name="Normal 2 2 2 2 2 2 2 2 41 3" xfId="30879"/>
    <cellStyle name="Normal 2 2 2 2 2 2 2 2 41 4" xfId="30880"/>
    <cellStyle name="Normal 2 2 2 2 2 2 2 2 41 5" xfId="30881"/>
    <cellStyle name="Normal 2 2 2 2 2 2 2 2 41 6" xfId="30882"/>
    <cellStyle name="Normal 2 2 2 2 2 2 2 2 41 7" xfId="30883"/>
    <cellStyle name="Normal 2 2 2 2 2 2 2 2 41 8" xfId="30884"/>
    <cellStyle name="Normal 2 2 2 2 2 2 2 2 41 9" xfId="30885"/>
    <cellStyle name="Normal 2 2 2 2 2 2 2 2 42" xfId="30886"/>
    <cellStyle name="Normal 2 2 2 2 2 2 2 2 42 2" xfId="30887"/>
    <cellStyle name="Normal 2 2 2 2 2 2 2 2 42 2 10" xfId="30888"/>
    <cellStyle name="Normal 2 2 2 2 2 2 2 2 42 2 11" xfId="30889"/>
    <cellStyle name="Normal 2 2 2 2 2 2 2 2 42 2 12" xfId="30890"/>
    <cellStyle name="Normal 2 2 2 2 2 2 2 2 42 2 13" xfId="30891"/>
    <cellStyle name="Normal 2 2 2 2 2 2 2 2 42 2 14" xfId="30892"/>
    <cellStyle name="Normal 2 2 2 2 2 2 2 2 42 2 15" xfId="30893"/>
    <cellStyle name="Normal 2 2 2 2 2 2 2 2 42 2 16" xfId="30894"/>
    <cellStyle name="Normal 2 2 2 2 2 2 2 2 42 2 17" xfId="30895"/>
    <cellStyle name="Normal 2 2 2 2 2 2 2 2 42 2 18" xfId="30896"/>
    <cellStyle name="Normal 2 2 2 2 2 2 2 2 42 2 19" xfId="30897"/>
    <cellStyle name="Normal 2 2 2 2 2 2 2 2 42 2 2" xfId="30898"/>
    <cellStyle name="Normal 2 2 2 2 2 2 2 2 42 2 2 2" xfId="30899"/>
    <cellStyle name="Normal 2 2 2 2 2 2 2 2 42 2 2 2 10" xfId="30900"/>
    <cellStyle name="Normal 2 2 2 2 2 2 2 2 42 2 2 2 11" xfId="30901"/>
    <cellStyle name="Normal 2 2 2 2 2 2 2 2 42 2 2 2 12" xfId="30902"/>
    <cellStyle name="Normal 2 2 2 2 2 2 2 2 42 2 2 2 13" xfId="30903"/>
    <cellStyle name="Normal 2 2 2 2 2 2 2 2 42 2 2 2 14" xfId="30904"/>
    <cellStyle name="Normal 2 2 2 2 2 2 2 2 42 2 2 2 15" xfId="30905"/>
    <cellStyle name="Normal 2 2 2 2 2 2 2 2 42 2 2 2 16" xfId="30906"/>
    <cellStyle name="Normal 2 2 2 2 2 2 2 2 42 2 2 2 17" xfId="30907"/>
    <cellStyle name="Normal 2 2 2 2 2 2 2 2 42 2 2 2 18" xfId="30908"/>
    <cellStyle name="Normal 2 2 2 2 2 2 2 2 42 2 2 2 19" xfId="30909"/>
    <cellStyle name="Normal 2 2 2 2 2 2 2 2 42 2 2 2 2" xfId="30910"/>
    <cellStyle name="Normal 2 2 2 2 2 2 2 2 42 2 2 2 20" xfId="30911"/>
    <cellStyle name="Normal 2 2 2 2 2 2 2 2 42 2 2 2 21" xfId="30912"/>
    <cellStyle name="Normal 2 2 2 2 2 2 2 2 42 2 2 2 22" xfId="30913"/>
    <cellStyle name="Normal 2 2 2 2 2 2 2 2 42 2 2 2 3" xfId="30914"/>
    <cellStyle name="Normal 2 2 2 2 2 2 2 2 42 2 2 2 4" xfId="30915"/>
    <cellStyle name="Normal 2 2 2 2 2 2 2 2 42 2 2 2 5" xfId="30916"/>
    <cellStyle name="Normal 2 2 2 2 2 2 2 2 42 2 2 2 6" xfId="30917"/>
    <cellStyle name="Normal 2 2 2 2 2 2 2 2 42 2 2 2 7" xfId="30918"/>
    <cellStyle name="Normal 2 2 2 2 2 2 2 2 42 2 2 2 8" xfId="30919"/>
    <cellStyle name="Normal 2 2 2 2 2 2 2 2 42 2 2 2 9" xfId="30920"/>
    <cellStyle name="Normal 2 2 2 2 2 2 2 2 42 2 2 3" xfId="30921"/>
    <cellStyle name="Normal 2 2 2 2 2 2 2 2 42 2 2 3 10" xfId="30922"/>
    <cellStyle name="Normal 2 2 2 2 2 2 2 2 42 2 2 3 11" xfId="30923"/>
    <cellStyle name="Normal 2 2 2 2 2 2 2 2 42 2 2 3 12" xfId="30924"/>
    <cellStyle name="Normal 2 2 2 2 2 2 2 2 42 2 2 3 13" xfId="30925"/>
    <cellStyle name="Normal 2 2 2 2 2 2 2 2 42 2 2 3 14" xfId="30926"/>
    <cellStyle name="Normal 2 2 2 2 2 2 2 2 42 2 2 3 15" xfId="30927"/>
    <cellStyle name="Normal 2 2 2 2 2 2 2 2 42 2 2 3 16" xfId="30928"/>
    <cellStyle name="Normal 2 2 2 2 2 2 2 2 42 2 2 3 17" xfId="30929"/>
    <cellStyle name="Normal 2 2 2 2 2 2 2 2 42 2 2 3 18" xfId="30930"/>
    <cellStyle name="Normal 2 2 2 2 2 2 2 2 42 2 2 3 19" xfId="30931"/>
    <cellStyle name="Normal 2 2 2 2 2 2 2 2 42 2 2 3 2" xfId="30932"/>
    <cellStyle name="Normal 2 2 2 2 2 2 2 2 42 2 2 3 20" xfId="30933"/>
    <cellStyle name="Normal 2 2 2 2 2 2 2 2 42 2 2 3 21" xfId="30934"/>
    <cellStyle name="Normal 2 2 2 2 2 2 2 2 42 2 2 3 22" xfId="30935"/>
    <cellStyle name="Normal 2 2 2 2 2 2 2 2 42 2 2 3 3" xfId="30936"/>
    <cellStyle name="Normal 2 2 2 2 2 2 2 2 42 2 2 3 4" xfId="30937"/>
    <cellStyle name="Normal 2 2 2 2 2 2 2 2 42 2 2 3 5" xfId="30938"/>
    <cellStyle name="Normal 2 2 2 2 2 2 2 2 42 2 2 3 6" xfId="30939"/>
    <cellStyle name="Normal 2 2 2 2 2 2 2 2 42 2 2 3 7" xfId="30940"/>
    <cellStyle name="Normal 2 2 2 2 2 2 2 2 42 2 2 3 8" xfId="30941"/>
    <cellStyle name="Normal 2 2 2 2 2 2 2 2 42 2 2 3 9" xfId="30942"/>
    <cellStyle name="Normal 2 2 2 2 2 2 2 2 42 2 20" xfId="30943"/>
    <cellStyle name="Normal 2 2 2 2 2 2 2 2 42 2 21" xfId="30944"/>
    <cellStyle name="Normal 2 2 2 2 2 2 2 2 42 2 22" xfId="30945"/>
    <cellStyle name="Normal 2 2 2 2 2 2 2 2 42 2 23" xfId="30946"/>
    <cellStyle name="Normal 2 2 2 2 2 2 2 2 42 2 24" xfId="30947"/>
    <cellStyle name="Normal 2 2 2 2 2 2 2 2 42 2 3" xfId="30948"/>
    <cellStyle name="Normal 2 2 2 2 2 2 2 2 42 2 3 2" xfId="30949"/>
    <cellStyle name="Normal 2 2 2 2 2 2 2 2 42 2 4" xfId="30950"/>
    <cellStyle name="Normal 2 2 2 2 2 2 2 2 42 2 5" xfId="30951"/>
    <cellStyle name="Normal 2 2 2 2 2 2 2 2 42 2 6" xfId="30952"/>
    <cellStyle name="Normal 2 2 2 2 2 2 2 2 42 2 7" xfId="30953"/>
    <cellStyle name="Normal 2 2 2 2 2 2 2 2 42 2 8" xfId="30954"/>
    <cellStyle name="Normal 2 2 2 2 2 2 2 2 42 2 9" xfId="30955"/>
    <cellStyle name="Normal 2 2 2 2 2 2 2 2 42 3" xfId="30956"/>
    <cellStyle name="Normal 2 2 2 2 2 2 2 2 42 3 10" xfId="30957"/>
    <cellStyle name="Normal 2 2 2 2 2 2 2 2 42 3 11" xfId="30958"/>
    <cellStyle name="Normal 2 2 2 2 2 2 2 2 42 3 12" xfId="30959"/>
    <cellStyle name="Normal 2 2 2 2 2 2 2 2 42 3 13" xfId="30960"/>
    <cellStyle name="Normal 2 2 2 2 2 2 2 2 42 3 14" xfId="30961"/>
    <cellStyle name="Normal 2 2 2 2 2 2 2 2 42 3 15" xfId="30962"/>
    <cellStyle name="Normal 2 2 2 2 2 2 2 2 42 3 16" xfId="30963"/>
    <cellStyle name="Normal 2 2 2 2 2 2 2 2 42 3 17" xfId="30964"/>
    <cellStyle name="Normal 2 2 2 2 2 2 2 2 42 3 18" xfId="30965"/>
    <cellStyle name="Normal 2 2 2 2 2 2 2 2 42 3 19" xfId="30966"/>
    <cellStyle name="Normal 2 2 2 2 2 2 2 2 42 3 2" xfId="30967"/>
    <cellStyle name="Normal 2 2 2 2 2 2 2 2 42 3 20" xfId="30968"/>
    <cellStyle name="Normal 2 2 2 2 2 2 2 2 42 3 21" xfId="30969"/>
    <cellStyle name="Normal 2 2 2 2 2 2 2 2 42 3 22" xfId="30970"/>
    <cellStyle name="Normal 2 2 2 2 2 2 2 2 42 3 3" xfId="30971"/>
    <cellStyle name="Normal 2 2 2 2 2 2 2 2 42 3 4" xfId="30972"/>
    <cellStyle name="Normal 2 2 2 2 2 2 2 2 42 3 5" xfId="30973"/>
    <cellStyle name="Normal 2 2 2 2 2 2 2 2 42 3 6" xfId="30974"/>
    <cellStyle name="Normal 2 2 2 2 2 2 2 2 42 3 7" xfId="30975"/>
    <cellStyle name="Normal 2 2 2 2 2 2 2 2 42 3 8" xfId="30976"/>
    <cellStyle name="Normal 2 2 2 2 2 2 2 2 42 3 9" xfId="30977"/>
    <cellStyle name="Normal 2 2 2 2 2 2 2 2 42 4" xfId="30978"/>
    <cellStyle name="Normal 2 2 2 2 2 2 2 2 42 4 10" xfId="30979"/>
    <cellStyle name="Normal 2 2 2 2 2 2 2 2 42 4 11" xfId="30980"/>
    <cellStyle name="Normal 2 2 2 2 2 2 2 2 42 4 12" xfId="30981"/>
    <cellStyle name="Normal 2 2 2 2 2 2 2 2 42 4 13" xfId="30982"/>
    <cellStyle name="Normal 2 2 2 2 2 2 2 2 42 4 14" xfId="30983"/>
    <cellStyle name="Normal 2 2 2 2 2 2 2 2 42 4 15" xfId="30984"/>
    <cellStyle name="Normal 2 2 2 2 2 2 2 2 42 4 16" xfId="30985"/>
    <cellStyle name="Normal 2 2 2 2 2 2 2 2 42 4 17" xfId="30986"/>
    <cellStyle name="Normal 2 2 2 2 2 2 2 2 42 4 18" xfId="30987"/>
    <cellStyle name="Normal 2 2 2 2 2 2 2 2 42 4 19" xfId="30988"/>
    <cellStyle name="Normal 2 2 2 2 2 2 2 2 42 4 2" xfId="30989"/>
    <cellStyle name="Normal 2 2 2 2 2 2 2 2 42 4 20" xfId="30990"/>
    <cellStyle name="Normal 2 2 2 2 2 2 2 2 42 4 21" xfId="30991"/>
    <cellStyle name="Normal 2 2 2 2 2 2 2 2 42 4 22" xfId="30992"/>
    <cellStyle name="Normal 2 2 2 2 2 2 2 2 42 4 3" xfId="30993"/>
    <cellStyle name="Normal 2 2 2 2 2 2 2 2 42 4 4" xfId="30994"/>
    <cellStyle name="Normal 2 2 2 2 2 2 2 2 42 4 5" xfId="30995"/>
    <cellStyle name="Normal 2 2 2 2 2 2 2 2 42 4 6" xfId="30996"/>
    <cellStyle name="Normal 2 2 2 2 2 2 2 2 42 4 7" xfId="30997"/>
    <cellStyle name="Normal 2 2 2 2 2 2 2 2 42 4 8" xfId="30998"/>
    <cellStyle name="Normal 2 2 2 2 2 2 2 2 42 4 9" xfId="30999"/>
    <cellStyle name="Normal 2 2 2 2 2 2 2 2 43" xfId="31000"/>
    <cellStyle name="Normal 2 2 2 2 2 2 2 2 43 10" xfId="31001"/>
    <cellStyle name="Normal 2 2 2 2 2 2 2 2 43 11" xfId="31002"/>
    <cellStyle name="Normal 2 2 2 2 2 2 2 2 43 12" xfId="31003"/>
    <cellStyle name="Normal 2 2 2 2 2 2 2 2 43 13" xfId="31004"/>
    <cellStyle name="Normal 2 2 2 2 2 2 2 2 43 14" xfId="31005"/>
    <cellStyle name="Normal 2 2 2 2 2 2 2 2 43 15" xfId="31006"/>
    <cellStyle name="Normal 2 2 2 2 2 2 2 2 43 16" xfId="31007"/>
    <cellStyle name="Normal 2 2 2 2 2 2 2 2 43 17" xfId="31008"/>
    <cellStyle name="Normal 2 2 2 2 2 2 2 2 43 18" xfId="31009"/>
    <cellStyle name="Normal 2 2 2 2 2 2 2 2 43 19" xfId="31010"/>
    <cellStyle name="Normal 2 2 2 2 2 2 2 2 43 2" xfId="31011"/>
    <cellStyle name="Normal 2 2 2 2 2 2 2 2 43 20" xfId="31012"/>
    <cellStyle name="Normal 2 2 2 2 2 2 2 2 43 21" xfId="31013"/>
    <cellStyle name="Normal 2 2 2 2 2 2 2 2 43 22" xfId="31014"/>
    <cellStyle name="Normal 2 2 2 2 2 2 2 2 43 3" xfId="31015"/>
    <cellStyle name="Normal 2 2 2 2 2 2 2 2 43 4" xfId="31016"/>
    <cellStyle name="Normal 2 2 2 2 2 2 2 2 43 5" xfId="31017"/>
    <cellStyle name="Normal 2 2 2 2 2 2 2 2 43 6" xfId="31018"/>
    <cellStyle name="Normal 2 2 2 2 2 2 2 2 43 7" xfId="31019"/>
    <cellStyle name="Normal 2 2 2 2 2 2 2 2 43 8" xfId="31020"/>
    <cellStyle name="Normal 2 2 2 2 2 2 2 2 43 9" xfId="31021"/>
    <cellStyle name="Normal 2 2 2 2 2 2 2 2 44" xfId="31022"/>
    <cellStyle name="Normal 2 2 2 2 2 2 2 2 44 10" xfId="31023"/>
    <cellStyle name="Normal 2 2 2 2 2 2 2 2 44 11" xfId="31024"/>
    <cellStyle name="Normal 2 2 2 2 2 2 2 2 44 12" xfId="31025"/>
    <cellStyle name="Normal 2 2 2 2 2 2 2 2 44 13" xfId="31026"/>
    <cellStyle name="Normal 2 2 2 2 2 2 2 2 44 14" xfId="31027"/>
    <cellStyle name="Normal 2 2 2 2 2 2 2 2 44 15" xfId="31028"/>
    <cellStyle name="Normal 2 2 2 2 2 2 2 2 44 16" xfId="31029"/>
    <cellStyle name="Normal 2 2 2 2 2 2 2 2 44 17" xfId="31030"/>
    <cellStyle name="Normal 2 2 2 2 2 2 2 2 44 18" xfId="31031"/>
    <cellStyle name="Normal 2 2 2 2 2 2 2 2 44 19" xfId="31032"/>
    <cellStyle name="Normal 2 2 2 2 2 2 2 2 44 2" xfId="31033"/>
    <cellStyle name="Normal 2 2 2 2 2 2 2 2 44 20" xfId="31034"/>
    <cellStyle name="Normal 2 2 2 2 2 2 2 2 44 21" xfId="31035"/>
    <cellStyle name="Normal 2 2 2 2 2 2 2 2 44 22" xfId="31036"/>
    <cellStyle name="Normal 2 2 2 2 2 2 2 2 44 3" xfId="31037"/>
    <cellStyle name="Normal 2 2 2 2 2 2 2 2 44 4" xfId="31038"/>
    <cellStyle name="Normal 2 2 2 2 2 2 2 2 44 5" xfId="31039"/>
    <cellStyle name="Normal 2 2 2 2 2 2 2 2 44 6" xfId="31040"/>
    <cellStyle name="Normal 2 2 2 2 2 2 2 2 44 7" xfId="31041"/>
    <cellStyle name="Normal 2 2 2 2 2 2 2 2 44 8" xfId="31042"/>
    <cellStyle name="Normal 2 2 2 2 2 2 2 2 44 9" xfId="31043"/>
    <cellStyle name="Normal 2 2 2 2 2 2 2 2 45" xfId="31044"/>
    <cellStyle name="Normal 2 2 2 2 2 2 2 2 45 10" xfId="31045"/>
    <cellStyle name="Normal 2 2 2 2 2 2 2 2 45 11" xfId="31046"/>
    <cellStyle name="Normal 2 2 2 2 2 2 2 2 45 12" xfId="31047"/>
    <cellStyle name="Normal 2 2 2 2 2 2 2 2 45 13" xfId="31048"/>
    <cellStyle name="Normal 2 2 2 2 2 2 2 2 45 14" xfId="31049"/>
    <cellStyle name="Normal 2 2 2 2 2 2 2 2 45 15" xfId="31050"/>
    <cellStyle name="Normal 2 2 2 2 2 2 2 2 45 16" xfId="31051"/>
    <cellStyle name="Normal 2 2 2 2 2 2 2 2 45 17" xfId="31052"/>
    <cellStyle name="Normal 2 2 2 2 2 2 2 2 45 18" xfId="31053"/>
    <cellStyle name="Normal 2 2 2 2 2 2 2 2 45 19" xfId="31054"/>
    <cellStyle name="Normal 2 2 2 2 2 2 2 2 45 2" xfId="31055"/>
    <cellStyle name="Normal 2 2 2 2 2 2 2 2 45 20" xfId="31056"/>
    <cellStyle name="Normal 2 2 2 2 2 2 2 2 45 21" xfId="31057"/>
    <cellStyle name="Normal 2 2 2 2 2 2 2 2 45 22" xfId="31058"/>
    <cellStyle name="Normal 2 2 2 2 2 2 2 2 45 3" xfId="31059"/>
    <cellStyle name="Normal 2 2 2 2 2 2 2 2 45 4" xfId="31060"/>
    <cellStyle name="Normal 2 2 2 2 2 2 2 2 45 5" xfId="31061"/>
    <cellStyle name="Normal 2 2 2 2 2 2 2 2 45 6" xfId="31062"/>
    <cellStyle name="Normal 2 2 2 2 2 2 2 2 45 7" xfId="31063"/>
    <cellStyle name="Normal 2 2 2 2 2 2 2 2 45 8" xfId="31064"/>
    <cellStyle name="Normal 2 2 2 2 2 2 2 2 45 9" xfId="31065"/>
    <cellStyle name="Normal 2 2 2 2 2 2 2 2 46" xfId="31066"/>
    <cellStyle name="Normal 2 2 2 2 2 2 2 2 46 10" xfId="31067"/>
    <cellStyle name="Normal 2 2 2 2 2 2 2 2 46 11" xfId="31068"/>
    <cellStyle name="Normal 2 2 2 2 2 2 2 2 46 12" xfId="31069"/>
    <cellStyle name="Normal 2 2 2 2 2 2 2 2 46 13" xfId="31070"/>
    <cellStyle name="Normal 2 2 2 2 2 2 2 2 46 14" xfId="31071"/>
    <cellStyle name="Normal 2 2 2 2 2 2 2 2 46 15" xfId="31072"/>
    <cellStyle name="Normal 2 2 2 2 2 2 2 2 46 16" xfId="31073"/>
    <cellStyle name="Normal 2 2 2 2 2 2 2 2 46 17" xfId="31074"/>
    <cellStyle name="Normal 2 2 2 2 2 2 2 2 46 18" xfId="31075"/>
    <cellStyle name="Normal 2 2 2 2 2 2 2 2 46 19" xfId="31076"/>
    <cellStyle name="Normal 2 2 2 2 2 2 2 2 46 2" xfId="31077"/>
    <cellStyle name="Normal 2 2 2 2 2 2 2 2 46 20" xfId="31078"/>
    <cellStyle name="Normal 2 2 2 2 2 2 2 2 46 21" xfId="31079"/>
    <cellStyle name="Normal 2 2 2 2 2 2 2 2 46 22" xfId="31080"/>
    <cellStyle name="Normal 2 2 2 2 2 2 2 2 46 3" xfId="31081"/>
    <cellStyle name="Normal 2 2 2 2 2 2 2 2 46 4" xfId="31082"/>
    <cellStyle name="Normal 2 2 2 2 2 2 2 2 46 5" xfId="31083"/>
    <cellStyle name="Normal 2 2 2 2 2 2 2 2 46 6" xfId="31084"/>
    <cellStyle name="Normal 2 2 2 2 2 2 2 2 46 7" xfId="31085"/>
    <cellStyle name="Normal 2 2 2 2 2 2 2 2 46 8" xfId="31086"/>
    <cellStyle name="Normal 2 2 2 2 2 2 2 2 46 9" xfId="31087"/>
    <cellStyle name="Normal 2 2 2 2 2 2 2 2 47" xfId="31088"/>
    <cellStyle name="Normal 2 2 2 2 2 2 2 2 47 10" xfId="31089"/>
    <cellStyle name="Normal 2 2 2 2 2 2 2 2 47 11" xfId="31090"/>
    <cellStyle name="Normal 2 2 2 2 2 2 2 2 47 12" xfId="31091"/>
    <cellStyle name="Normal 2 2 2 2 2 2 2 2 47 13" xfId="31092"/>
    <cellStyle name="Normal 2 2 2 2 2 2 2 2 47 14" xfId="31093"/>
    <cellStyle name="Normal 2 2 2 2 2 2 2 2 47 15" xfId="31094"/>
    <cellStyle name="Normal 2 2 2 2 2 2 2 2 47 16" xfId="31095"/>
    <cellStyle name="Normal 2 2 2 2 2 2 2 2 47 17" xfId="31096"/>
    <cellStyle name="Normal 2 2 2 2 2 2 2 2 47 18" xfId="31097"/>
    <cellStyle name="Normal 2 2 2 2 2 2 2 2 47 19" xfId="31098"/>
    <cellStyle name="Normal 2 2 2 2 2 2 2 2 47 2" xfId="31099"/>
    <cellStyle name="Normal 2 2 2 2 2 2 2 2 47 20" xfId="31100"/>
    <cellStyle name="Normal 2 2 2 2 2 2 2 2 47 21" xfId="31101"/>
    <cellStyle name="Normal 2 2 2 2 2 2 2 2 47 22" xfId="31102"/>
    <cellStyle name="Normal 2 2 2 2 2 2 2 2 47 3" xfId="31103"/>
    <cellStyle name="Normal 2 2 2 2 2 2 2 2 47 4" xfId="31104"/>
    <cellStyle name="Normal 2 2 2 2 2 2 2 2 47 5" xfId="31105"/>
    <cellStyle name="Normal 2 2 2 2 2 2 2 2 47 6" xfId="31106"/>
    <cellStyle name="Normal 2 2 2 2 2 2 2 2 47 7" xfId="31107"/>
    <cellStyle name="Normal 2 2 2 2 2 2 2 2 47 8" xfId="31108"/>
    <cellStyle name="Normal 2 2 2 2 2 2 2 2 47 9" xfId="31109"/>
    <cellStyle name="Normal 2 2 2 2 2 2 2 2 48" xfId="31110"/>
    <cellStyle name="Normal 2 2 2 2 2 2 2 2 48 10" xfId="31111"/>
    <cellStyle name="Normal 2 2 2 2 2 2 2 2 48 11" xfId="31112"/>
    <cellStyle name="Normal 2 2 2 2 2 2 2 2 48 12" xfId="31113"/>
    <cellStyle name="Normal 2 2 2 2 2 2 2 2 48 13" xfId="31114"/>
    <cellStyle name="Normal 2 2 2 2 2 2 2 2 48 14" xfId="31115"/>
    <cellStyle name="Normal 2 2 2 2 2 2 2 2 48 15" xfId="31116"/>
    <cellStyle name="Normal 2 2 2 2 2 2 2 2 48 16" xfId="31117"/>
    <cellStyle name="Normal 2 2 2 2 2 2 2 2 48 17" xfId="31118"/>
    <cellStyle name="Normal 2 2 2 2 2 2 2 2 48 18" xfId="31119"/>
    <cellStyle name="Normal 2 2 2 2 2 2 2 2 48 19" xfId="31120"/>
    <cellStyle name="Normal 2 2 2 2 2 2 2 2 48 2" xfId="31121"/>
    <cellStyle name="Normal 2 2 2 2 2 2 2 2 48 20" xfId="31122"/>
    <cellStyle name="Normal 2 2 2 2 2 2 2 2 48 21" xfId="31123"/>
    <cellStyle name="Normal 2 2 2 2 2 2 2 2 48 22" xfId="31124"/>
    <cellStyle name="Normal 2 2 2 2 2 2 2 2 48 3" xfId="31125"/>
    <cellStyle name="Normal 2 2 2 2 2 2 2 2 48 4" xfId="31126"/>
    <cellStyle name="Normal 2 2 2 2 2 2 2 2 48 5" xfId="31127"/>
    <cellStyle name="Normal 2 2 2 2 2 2 2 2 48 6" xfId="31128"/>
    <cellStyle name="Normal 2 2 2 2 2 2 2 2 48 7" xfId="31129"/>
    <cellStyle name="Normal 2 2 2 2 2 2 2 2 48 8" xfId="31130"/>
    <cellStyle name="Normal 2 2 2 2 2 2 2 2 48 9" xfId="31131"/>
    <cellStyle name="Normal 2 2 2 2 2 2 2 2 49" xfId="31132"/>
    <cellStyle name="Normal 2 2 2 2 2 2 2 2 49 10" xfId="31133"/>
    <cellStyle name="Normal 2 2 2 2 2 2 2 2 49 11" xfId="31134"/>
    <cellStyle name="Normal 2 2 2 2 2 2 2 2 49 12" xfId="31135"/>
    <cellStyle name="Normal 2 2 2 2 2 2 2 2 49 13" xfId="31136"/>
    <cellStyle name="Normal 2 2 2 2 2 2 2 2 49 14" xfId="31137"/>
    <cellStyle name="Normal 2 2 2 2 2 2 2 2 49 15" xfId="31138"/>
    <cellStyle name="Normal 2 2 2 2 2 2 2 2 49 16" xfId="31139"/>
    <cellStyle name="Normal 2 2 2 2 2 2 2 2 49 17" xfId="31140"/>
    <cellStyle name="Normal 2 2 2 2 2 2 2 2 49 18" xfId="31141"/>
    <cellStyle name="Normal 2 2 2 2 2 2 2 2 49 19" xfId="31142"/>
    <cellStyle name="Normal 2 2 2 2 2 2 2 2 49 2" xfId="31143"/>
    <cellStyle name="Normal 2 2 2 2 2 2 2 2 49 20" xfId="31144"/>
    <cellStyle name="Normal 2 2 2 2 2 2 2 2 49 21" xfId="31145"/>
    <cellStyle name="Normal 2 2 2 2 2 2 2 2 49 22" xfId="31146"/>
    <cellStyle name="Normal 2 2 2 2 2 2 2 2 49 3" xfId="31147"/>
    <cellStyle name="Normal 2 2 2 2 2 2 2 2 49 4" xfId="31148"/>
    <cellStyle name="Normal 2 2 2 2 2 2 2 2 49 5" xfId="31149"/>
    <cellStyle name="Normal 2 2 2 2 2 2 2 2 49 6" xfId="31150"/>
    <cellStyle name="Normal 2 2 2 2 2 2 2 2 49 7" xfId="31151"/>
    <cellStyle name="Normal 2 2 2 2 2 2 2 2 49 8" xfId="31152"/>
    <cellStyle name="Normal 2 2 2 2 2 2 2 2 49 9" xfId="31153"/>
    <cellStyle name="Normal 2 2 2 2 2 2 2 2 5" xfId="31154"/>
    <cellStyle name="Normal 2 2 2 2 2 2 2 2 5 10" xfId="31155"/>
    <cellStyle name="Normal 2 2 2 2 2 2 2 2 5 11" xfId="31156"/>
    <cellStyle name="Normal 2 2 2 2 2 2 2 2 5 12" xfId="31157"/>
    <cellStyle name="Normal 2 2 2 2 2 2 2 2 5 13" xfId="31158"/>
    <cellStyle name="Normal 2 2 2 2 2 2 2 2 5 14" xfId="31159"/>
    <cellStyle name="Normal 2 2 2 2 2 2 2 2 5 15" xfId="31160"/>
    <cellStyle name="Normal 2 2 2 2 2 2 2 2 5 16" xfId="31161"/>
    <cellStyle name="Normal 2 2 2 2 2 2 2 2 5 17" xfId="31162"/>
    <cellStyle name="Normal 2 2 2 2 2 2 2 2 5 18" xfId="31163"/>
    <cellStyle name="Normal 2 2 2 2 2 2 2 2 5 19" xfId="31164"/>
    <cellStyle name="Normal 2 2 2 2 2 2 2 2 5 2" xfId="31165"/>
    <cellStyle name="Normal 2 2 2 2 2 2 2 2 5 20" xfId="31166"/>
    <cellStyle name="Normal 2 2 2 2 2 2 2 2 5 21" xfId="31167"/>
    <cellStyle name="Normal 2 2 2 2 2 2 2 2 5 22" xfId="31168"/>
    <cellStyle name="Normal 2 2 2 2 2 2 2 2 5 3" xfId="31169"/>
    <cellStyle name="Normal 2 2 2 2 2 2 2 2 5 4" xfId="31170"/>
    <cellStyle name="Normal 2 2 2 2 2 2 2 2 5 5" xfId="31171"/>
    <cellStyle name="Normal 2 2 2 2 2 2 2 2 5 6" xfId="31172"/>
    <cellStyle name="Normal 2 2 2 2 2 2 2 2 5 7" xfId="31173"/>
    <cellStyle name="Normal 2 2 2 2 2 2 2 2 5 8" xfId="31174"/>
    <cellStyle name="Normal 2 2 2 2 2 2 2 2 5 9" xfId="31175"/>
    <cellStyle name="Normal 2 2 2 2 2 2 2 2 50" xfId="31176"/>
    <cellStyle name="Normal 2 2 2 2 2 2 2 2 50 10" xfId="31177"/>
    <cellStyle name="Normal 2 2 2 2 2 2 2 2 50 11" xfId="31178"/>
    <cellStyle name="Normal 2 2 2 2 2 2 2 2 50 12" xfId="31179"/>
    <cellStyle name="Normal 2 2 2 2 2 2 2 2 50 13" xfId="31180"/>
    <cellStyle name="Normal 2 2 2 2 2 2 2 2 50 14" xfId="31181"/>
    <cellStyle name="Normal 2 2 2 2 2 2 2 2 50 15" xfId="31182"/>
    <cellStyle name="Normal 2 2 2 2 2 2 2 2 50 16" xfId="31183"/>
    <cellStyle name="Normal 2 2 2 2 2 2 2 2 50 17" xfId="31184"/>
    <cellStyle name="Normal 2 2 2 2 2 2 2 2 50 18" xfId="31185"/>
    <cellStyle name="Normal 2 2 2 2 2 2 2 2 50 19" xfId="31186"/>
    <cellStyle name="Normal 2 2 2 2 2 2 2 2 50 2" xfId="31187"/>
    <cellStyle name="Normal 2 2 2 2 2 2 2 2 50 20" xfId="31188"/>
    <cellStyle name="Normal 2 2 2 2 2 2 2 2 50 21" xfId="31189"/>
    <cellStyle name="Normal 2 2 2 2 2 2 2 2 50 22" xfId="31190"/>
    <cellStyle name="Normal 2 2 2 2 2 2 2 2 50 3" xfId="31191"/>
    <cellStyle name="Normal 2 2 2 2 2 2 2 2 50 4" xfId="31192"/>
    <cellStyle name="Normal 2 2 2 2 2 2 2 2 50 5" xfId="31193"/>
    <cellStyle name="Normal 2 2 2 2 2 2 2 2 50 6" xfId="31194"/>
    <cellStyle name="Normal 2 2 2 2 2 2 2 2 50 7" xfId="31195"/>
    <cellStyle name="Normal 2 2 2 2 2 2 2 2 50 8" xfId="31196"/>
    <cellStyle name="Normal 2 2 2 2 2 2 2 2 50 9" xfId="31197"/>
    <cellStyle name="Normal 2 2 2 2 2 2 2 2 51" xfId="31198"/>
    <cellStyle name="Normal 2 2 2 2 2 2 2 2 51 10" xfId="31199"/>
    <cellStyle name="Normal 2 2 2 2 2 2 2 2 51 11" xfId="31200"/>
    <cellStyle name="Normal 2 2 2 2 2 2 2 2 51 12" xfId="31201"/>
    <cellStyle name="Normal 2 2 2 2 2 2 2 2 51 13" xfId="31202"/>
    <cellStyle name="Normal 2 2 2 2 2 2 2 2 51 14" xfId="31203"/>
    <cellStyle name="Normal 2 2 2 2 2 2 2 2 51 15" xfId="31204"/>
    <cellStyle name="Normal 2 2 2 2 2 2 2 2 51 16" xfId="31205"/>
    <cellStyle name="Normal 2 2 2 2 2 2 2 2 51 17" xfId="31206"/>
    <cellStyle name="Normal 2 2 2 2 2 2 2 2 51 18" xfId="31207"/>
    <cellStyle name="Normal 2 2 2 2 2 2 2 2 51 19" xfId="31208"/>
    <cellStyle name="Normal 2 2 2 2 2 2 2 2 51 2" xfId="31209"/>
    <cellStyle name="Normal 2 2 2 2 2 2 2 2 51 20" xfId="31210"/>
    <cellStyle name="Normal 2 2 2 2 2 2 2 2 51 21" xfId="31211"/>
    <cellStyle name="Normal 2 2 2 2 2 2 2 2 51 22" xfId="31212"/>
    <cellStyle name="Normal 2 2 2 2 2 2 2 2 51 3" xfId="31213"/>
    <cellStyle name="Normal 2 2 2 2 2 2 2 2 51 4" xfId="31214"/>
    <cellStyle name="Normal 2 2 2 2 2 2 2 2 51 5" xfId="31215"/>
    <cellStyle name="Normal 2 2 2 2 2 2 2 2 51 6" xfId="31216"/>
    <cellStyle name="Normal 2 2 2 2 2 2 2 2 51 7" xfId="31217"/>
    <cellStyle name="Normal 2 2 2 2 2 2 2 2 51 8" xfId="31218"/>
    <cellStyle name="Normal 2 2 2 2 2 2 2 2 51 9" xfId="31219"/>
    <cellStyle name="Normal 2 2 2 2 2 2 2 2 52" xfId="31220"/>
    <cellStyle name="Normal 2 2 2 2 2 2 2 2 52 10" xfId="31221"/>
    <cellStyle name="Normal 2 2 2 2 2 2 2 2 52 11" xfId="31222"/>
    <cellStyle name="Normal 2 2 2 2 2 2 2 2 52 12" xfId="31223"/>
    <cellStyle name="Normal 2 2 2 2 2 2 2 2 52 13" xfId="31224"/>
    <cellStyle name="Normal 2 2 2 2 2 2 2 2 52 14" xfId="31225"/>
    <cellStyle name="Normal 2 2 2 2 2 2 2 2 52 15" xfId="31226"/>
    <cellStyle name="Normal 2 2 2 2 2 2 2 2 52 16" xfId="31227"/>
    <cellStyle name="Normal 2 2 2 2 2 2 2 2 52 17" xfId="31228"/>
    <cellStyle name="Normal 2 2 2 2 2 2 2 2 52 18" xfId="31229"/>
    <cellStyle name="Normal 2 2 2 2 2 2 2 2 52 19" xfId="31230"/>
    <cellStyle name="Normal 2 2 2 2 2 2 2 2 52 2" xfId="31231"/>
    <cellStyle name="Normal 2 2 2 2 2 2 2 2 52 20" xfId="31232"/>
    <cellStyle name="Normal 2 2 2 2 2 2 2 2 52 21" xfId="31233"/>
    <cellStyle name="Normal 2 2 2 2 2 2 2 2 52 22" xfId="31234"/>
    <cellStyle name="Normal 2 2 2 2 2 2 2 2 52 3" xfId="31235"/>
    <cellStyle name="Normal 2 2 2 2 2 2 2 2 52 4" xfId="31236"/>
    <cellStyle name="Normal 2 2 2 2 2 2 2 2 52 5" xfId="31237"/>
    <cellStyle name="Normal 2 2 2 2 2 2 2 2 52 6" xfId="31238"/>
    <cellStyle name="Normal 2 2 2 2 2 2 2 2 52 7" xfId="31239"/>
    <cellStyle name="Normal 2 2 2 2 2 2 2 2 52 8" xfId="31240"/>
    <cellStyle name="Normal 2 2 2 2 2 2 2 2 52 9" xfId="31241"/>
    <cellStyle name="Normal 2 2 2 2 2 2 2 2 53" xfId="31242"/>
    <cellStyle name="Normal 2 2 2 2 2 2 2 2 53 10" xfId="31243"/>
    <cellStyle name="Normal 2 2 2 2 2 2 2 2 53 11" xfId="31244"/>
    <cellStyle name="Normal 2 2 2 2 2 2 2 2 53 12" xfId="31245"/>
    <cellStyle name="Normal 2 2 2 2 2 2 2 2 53 13" xfId="31246"/>
    <cellStyle name="Normal 2 2 2 2 2 2 2 2 53 14" xfId="31247"/>
    <cellStyle name="Normal 2 2 2 2 2 2 2 2 53 15" xfId="31248"/>
    <cellStyle name="Normal 2 2 2 2 2 2 2 2 53 16" xfId="31249"/>
    <cellStyle name="Normal 2 2 2 2 2 2 2 2 53 17" xfId="31250"/>
    <cellStyle name="Normal 2 2 2 2 2 2 2 2 53 18" xfId="31251"/>
    <cellStyle name="Normal 2 2 2 2 2 2 2 2 53 19" xfId="31252"/>
    <cellStyle name="Normal 2 2 2 2 2 2 2 2 53 2" xfId="31253"/>
    <cellStyle name="Normal 2 2 2 2 2 2 2 2 53 20" xfId="31254"/>
    <cellStyle name="Normal 2 2 2 2 2 2 2 2 53 21" xfId="31255"/>
    <cellStyle name="Normal 2 2 2 2 2 2 2 2 53 22" xfId="31256"/>
    <cellStyle name="Normal 2 2 2 2 2 2 2 2 53 3" xfId="31257"/>
    <cellStyle name="Normal 2 2 2 2 2 2 2 2 53 4" xfId="31258"/>
    <cellStyle name="Normal 2 2 2 2 2 2 2 2 53 5" xfId="31259"/>
    <cellStyle name="Normal 2 2 2 2 2 2 2 2 53 6" xfId="31260"/>
    <cellStyle name="Normal 2 2 2 2 2 2 2 2 53 7" xfId="31261"/>
    <cellStyle name="Normal 2 2 2 2 2 2 2 2 53 8" xfId="31262"/>
    <cellStyle name="Normal 2 2 2 2 2 2 2 2 53 9" xfId="31263"/>
    <cellStyle name="Normal 2 2 2 2 2 2 2 2 54" xfId="31264"/>
    <cellStyle name="Normal 2 2 2 2 2 2 2 2 54 10" xfId="31265"/>
    <cellStyle name="Normal 2 2 2 2 2 2 2 2 54 11" xfId="31266"/>
    <cellStyle name="Normal 2 2 2 2 2 2 2 2 54 12" xfId="31267"/>
    <cellStyle name="Normal 2 2 2 2 2 2 2 2 54 13" xfId="31268"/>
    <cellStyle name="Normal 2 2 2 2 2 2 2 2 54 14" xfId="31269"/>
    <cellStyle name="Normal 2 2 2 2 2 2 2 2 54 15" xfId="31270"/>
    <cellStyle name="Normal 2 2 2 2 2 2 2 2 54 16" xfId="31271"/>
    <cellStyle name="Normal 2 2 2 2 2 2 2 2 54 17" xfId="31272"/>
    <cellStyle name="Normal 2 2 2 2 2 2 2 2 54 18" xfId="31273"/>
    <cellStyle name="Normal 2 2 2 2 2 2 2 2 54 19" xfId="31274"/>
    <cellStyle name="Normal 2 2 2 2 2 2 2 2 54 2" xfId="31275"/>
    <cellStyle name="Normal 2 2 2 2 2 2 2 2 54 20" xfId="31276"/>
    <cellStyle name="Normal 2 2 2 2 2 2 2 2 54 21" xfId="31277"/>
    <cellStyle name="Normal 2 2 2 2 2 2 2 2 54 22" xfId="31278"/>
    <cellStyle name="Normal 2 2 2 2 2 2 2 2 54 3" xfId="31279"/>
    <cellStyle name="Normal 2 2 2 2 2 2 2 2 54 4" xfId="31280"/>
    <cellStyle name="Normal 2 2 2 2 2 2 2 2 54 5" xfId="31281"/>
    <cellStyle name="Normal 2 2 2 2 2 2 2 2 54 6" xfId="31282"/>
    <cellStyle name="Normal 2 2 2 2 2 2 2 2 54 7" xfId="31283"/>
    <cellStyle name="Normal 2 2 2 2 2 2 2 2 54 8" xfId="31284"/>
    <cellStyle name="Normal 2 2 2 2 2 2 2 2 54 9" xfId="31285"/>
    <cellStyle name="Normal 2 2 2 2 2 2 2 2 55" xfId="31286"/>
    <cellStyle name="Normal 2 2 2 2 2 2 2 2 55 10" xfId="31287"/>
    <cellStyle name="Normal 2 2 2 2 2 2 2 2 55 11" xfId="31288"/>
    <cellStyle name="Normal 2 2 2 2 2 2 2 2 55 12" xfId="31289"/>
    <cellStyle name="Normal 2 2 2 2 2 2 2 2 55 13" xfId="31290"/>
    <cellStyle name="Normal 2 2 2 2 2 2 2 2 55 14" xfId="31291"/>
    <cellStyle name="Normal 2 2 2 2 2 2 2 2 55 15" xfId="31292"/>
    <cellStyle name="Normal 2 2 2 2 2 2 2 2 55 16" xfId="31293"/>
    <cellStyle name="Normal 2 2 2 2 2 2 2 2 55 17" xfId="31294"/>
    <cellStyle name="Normal 2 2 2 2 2 2 2 2 55 18" xfId="31295"/>
    <cellStyle name="Normal 2 2 2 2 2 2 2 2 55 19" xfId="31296"/>
    <cellStyle name="Normal 2 2 2 2 2 2 2 2 55 2" xfId="31297"/>
    <cellStyle name="Normal 2 2 2 2 2 2 2 2 55 20" xfId="31298"/>
    <cellStyle name="Normal 2 2 2 2 2 2 2 2 55 21" xfId="31299"/>
    <cellStyle name="Normal 2 2 2 2 2 2 2 2 55 22" xfId="31300"/>
    <cellStyle name="Normal 2 2 2 2 2 2 2 2 55 3" xfId="31301"/>
    <cellStyle name="Normal 2 2 2 2 2 2 2 2 55 4" xfId="31302"/>
    <cellStyle name="Normal 2 2 2 2 2 2 2 2 55 5" xfId="31303"/>
    <cellStyle name="Normal 2 2 2 2 2 2 2 2 55 6" xfId="31304"/>
    <cellStyle name="Normal 2 2 2 2 2 2 2 2 55 7" xfId="31305"/>
    <cellStyle name="Normal 2 2 2 2 2 2 2 2 55 8" xfId="31306"/>
    <cellStyle name="Normal 2 2 2 2 2 2 2 2 55 9" xfId="31307"/>
    <cellStyle name="Normal 2 2 2 2 2 2 2 2 56" xfId="31308"/>
    <cellStyle name="Normal 2 2 2 2 2 2 2 2 56 10" xfId="31309"/>
    <cellStyle name="Normal 2 2 2 2 2 2 2 2 56 11" xfId="31310"/>
    <cellStyle name="Normal 2 2 2 2 2 2 2 2 56 12" xfId="31311"/>
    <cellStyle name="Normal 2 2 2 2 2 2 2 2 56 13" xfId="31312"/>
    <cellStyle name="Normal 2 2 2 2 2 2 2 2 56 14" xfId="31313"/>
    <cellStyle name="Normal 2 2 2 2 2 2 2 2 56 15" xfId="31314"/>
    <cellStyle name="Normal 2 2 2 2 2 2 2 2 56 16" xfId="31315"/>
    <cellStyle name="Normal 2 2 2 2 2 2 2 2 56 17" xfId="31316"/>
    <cellStyle name="Normal 2 2 2 2 2 2 2 2 56 18" xfId="31317"/>
    <cellStyle name="Normal 2 2 2 2 2 2 2 2 56 19" xfId="31318"/>
    <cellStyle name="Normal 2 2 2 2 2 2 2 2 56 2" xfId="31319"/>
    <cellStyle name="Normal 2 2 2 2 2 2 2 2 56 20" xfId="31320"/>
    <cellStyle name="Normal 2 2 2 2 2 2 2 2 56 21" xfId="31321"/>
    <cellStyle name="Normal 2 2 2 2 2 2 2 2 56 22" xfId="31322"/>
    <cellStyle name="Normal 2 2 2 2 2 2 2 2 56 3" xfId="31323"/>
    <cellStyle name="Normal 2 2 2 2 2 2 2 2 56 4" xfId="31324"/>
    <cellStyle name="Normal 2 2 2 2 2 2 2 2 56 5" xfId="31325"/>
    <cellStyle name="Normal 2 2 2 2 2 2 2 2 56 6" xfId="31326"/>
    <cellStyle name="Normal 2 2 2 2 2 2 2 2 56 7" xfId="31327"/>
    <cellStyle name="Normal 2 2 2 2 2 2 2 2 56 8" xfId="31328"/>
    <cellStyle name="Normal 2 2 2 2 2 2 2 2 56 9" xfId="31329"/>
    <cellStyle name="Normal 2 2 2 2 2 2 2 2 57" xfId="31330"/>
    <cellStyle name="Normal 2 2 2 2 2 2 2 2 57 10" xfId="31331"/>
    <cellStyle name="Normal 2 2 2 2 2 2 2 2 57 11" xfId="31332"/>
    <cellStyle name="Normal 2 2 2 2 2 2 2 2 57 12" xfId="31333"/>
    <cellStyle name="Normal 2 2 2 2 2 2 2 2 57 13" xfId="31334"/>
    <cellStyle name="Normal 2 2 2 2 2 2 2 2 57 14" xfId="31335"/>
    <cellStyle name="Normal 2 2 2 2 2 2 2 2 57 15" xfId="31336"/>
    <cellStyle name="Normal 2 2 2 2 2 2 2 2 57 16" xfId="31337"/>
    <cellStyle name="Normal 2 2 2 2 2 2 2 2 57 17" xfId="31338"/>
    <cellStyle name="Normal 2 2 2 2 2 2 2 2 57 18" xfId="31339"/>
    <cellStyle name="Normal 2 2 2 2 2 2 2 2 57 19" xfId="31340"/>
    <cellStyle name="Normal 2 2 2 2 2 2 2 2 57 2" xfId="31341"/>
    <cellStyle name="Normal 2 2 2 2 2 2 2 2 57 20" xfId="31342"/>
    <cellStyle name="Normal 2 2 2 2 2 2 2 2 57 21" xfId="31343"/>
    <cellStyle name="Normal 2 2 2 2 2 2 2 2 57 22" xfId="31344"/>
    <cellStyle name="Normal 2 2 2 2 2 2 2 2 57 3" xfId="31345"/>
    <cellStyle name="Normal 2 2 2 2 2 2 2 2 57 4" xfId="31346"/>
    <cellStyle name="Normal 2 2 2 2 2 2 2 2 57 5" xfId="31347"/>
    <cellStyle name="Normal 2 2 2 2 2 2 2 2 57 6" xfId="31348"/>
    <cellStyle name="Normal 2 2 2 2 2 2 2 2 57 7" xfId="31349"/>
    <cellStyle name="Normal 2 2 2 2 2 2 2 2 57 8" xfId="31350"/>
    <cellStyle name="Normal 2 2 2 2 2 2 2 2 57 9" xfId="31351"/>
    <cellStyle name="Normal 2 2 2 2 2 2 2 2 58" xfId="31352"/>
    <cellStyle name="Normal 2 2 2 2 2 2 2 2 58 10" xfId="31353"/>
    <cellStyle name="Normal 2 2 2 2 2 2 2 2 58 11" xfId="31354"/>
    <cellStyle name="Normal 2 2 2 2 2 2 2 2 58 12" xfId="31355"/>
    <cellStyle name="Normal 2 2 2 2 2 2 2 2 58 13" xfId="31356"/>
    <cellStyle name="Normal 2 2 2 2 2 2 2 2 58 14" xfId="31357"/>
    <cellStyle name="Normal 2 2 2 2 2 2 2 2 58 15" xfId="31358"/>
    <cellStyle name="Normal 2 2 2 2 2 2 2 2 58 16" xfId="31359"/>
    <cellStyle name="Normal 2 2 2 2 2 2 2 2 58 17" xfId="31360"/>
    <cellStyle name="Normal 2 2 2 2 2 2 2 2 58 18" xfId="31361"/>
    <cellStyle name="Normal 2 2 2 2 2 2 2 2 58 19" xfId="31362"/>
    <cellStyle name="Normal 2 2 2 2 2 2 2 2 58 2" xfId="31363"/>
    <cellStyle name="Normal 2 2 2 2 2 2 2 2 58 20" xfId="31364"/>
    <cellStyle name="Normal 2 2 2 2 2 2 2 2 58 21" xfId="31365"/>
    <cellStyle name="Normal 2 2 2 2 2 2 2 2 58 22" xfId="31366"/>
    <cellStyle name="Normal 2 2 2 2 2 2 2 2 58 3" xfId="31367"/>
    <cellStyle name="Normal 2 2 2 2 2 2 2 2 58 4" xfId="31368"/>
    <cellStyle name="Normal 2 2 2 2 2 2 2 2 58 5" xfId="31369"/>
    <cellStyle name="Normal 2 2 2 2 2 2 2 2 58 6" xfId="31370"/>
    <cellStyle name="Normal 2 2 2 2 2 2 2 2 58 7" xfId="31371"/>
    <cellStyle name="Normal 2 2 2 2 2 2 2 2 58 8" xfId="31372"/>
    <cellStyle name="Normal 2 2 2 2 2 2 2 2 58 9" xfId="31373"/>
    <cellStyle name="Normal 2 2 2 2 2 2 2 2 59" xfId="31374"/>
    <cellStyle name="Normal 2 2 2 2 2 2 2 2 59 10" xfId="31375"/>
    <cellStyle name="Normal 2 2 2 2 2 2 2 2 59 11" xfId="31376"/>
    <cellStyle name="Normal 2 2 2 2 2 2 2 2 59 12" xfId="31377"/>
    <cellStyle name="Normal 2 2 2 2 2 2 2 2 59 13" xfId="31378"/>
    <cellStyle name="Normal 2 2 2 2 2 2 2 2 59 14" xfId="31379"/>
    <cellStyle name="Normal 2 2 2 2 2 2 2 2 59 15" xfId="31380"/>
    <cellStyle name="Normal 2 2 2 2 2 2 2 2 59 16" xfId="31381"/>
    <cellStyle name="Normal 2 2 2 2 2 2 2 2 59 17" xfId="31382"/>
    <cellStyle name="Normal 2 2 2 2 2 2 2 2 59 18" xfId="31383"/>
    <cellStyle name="Normal 2 2 2 2 2 2 2 2 59 19" xfId="31384"/>
    <cellStyle name="Normal 2 2 2 2 2 2 2 2 59 2" xfId="31385"/>
    <cellStyle name="Normal 2 2 2 2 2 2 2 2 59 20" xfId="31386"/>
    <cellStyle name="Normal 2 2 2 2 2 2 2 2 59 21" xfId="31387"/>
    <cellStyle name="Normal 2 2 2 2 2 2 2 2 59 22" xfId="31388"/>
    <cellStyle name="Normal 2 2 2 2 2 2 2 2 59 3" xfId="31389"/>
    <cellStyle name="Normal 2 2 2 2 2 2 2 2 59 4" xfId="31390"/>
    <cellStyle name="Normal 2 2 2 2 2 2 2 2 59 5" xfId="31391"/>
    <cellStyle name="Normal 2 2 2 2 2 2 2 2 59 6" xfId="31392"/>
    <cellStyle name="Normal 2 2 2 2 2 2 2 2 59 7" xfId="31393"/>
    <cellStyle name="Normal 2 2 2 2 2 2 2 2 59 8" xfId="31394"/>
    <cellStyle name="Normal 2 2 2 2 2 2 2 2 59 9" xfId="31395"/>
    <cellStyle name="Normal 2 2 2 2 2 2 2 2 6" xfId="31396"/>
    <cellStyle name="Normal 2 2 2 2 2 2 2 2 6 10" xfId="31397"/>
    <cellStyle name="Normal 2 2 2 2 2 2 2 2 6 11" xfId="31398"/>
    <cellStyle name="Normal 2 2 2 2 2 2 2 2 6 12" xfId="31399"/>
    <cellStyle name="Normal 2 2 2 2 2 2 2 2 6 13" xfId="31400"/>
    <cellStyle name="Normal 2 2 2 2 2 2 2 2 6 14" xfId="31401"/>
    <cellStyle name="Normal 2 2 2 2 2 2 2 2 6 15" xfId="31402"/>
    <cellStyle name="Normal 2 2 2 2 2 2 2 2 6 16" xfId="31403"/>
    <cellStyle name="Normal 2 2 2 2 2 2 2 2 6 17" xfId="31404"/>
    <cellStyle name="Normal 2 2 2 2 2 2 2 2 6 18" xfId="31405"/>
    <cellStyle name="Normal 2 2 2 2 2 2 2 2 6 19" xfId="31406"/>
    <cellStyle name="Normal 2 2 2 2 2 2 2 2 6 2" xfId="31407"/>
    <cellStyle name="Normal 2 2 2 2 2 2 2 2 6 20" xfId="31408"/>
    <cellStyle name="Normal 2 2 2 2 2 2 2 2 6 21" xfId="31409"/>
    <cellStyle name="Normal 2 2 2 2 2 2 2 2 6 22" xfId="31410"/>
    <cellStyle name="Normal 2 2 2 2 2 2 2 2 6 3" xfId="31411"/>
    <cellStyle name="Normal 2 2 2 2 2 2 2 2 6 4" xfId="31412"/>
    <cellStyle name="Normal 2 2 2 2 2 2 2 2 6 5" xfId="31413"/>
    <cellStyle name="Normal 2 2 2 2 2 2 2 2 6 6" xfId="31414"/>
    <cellStyle name="Normal 2 2 2 2 2 2 2 2 6 7" xfId="31415"/>
    <cellStyle name="Normal 2 2 2 2 2 2 2 2 6 8" xfId="31416"/>
    <cellStyle name="Normal 2 2 2 2 2 2 2 2 6 9" xfId="31417"/>
    <cellStyle name="Normal 2 2 2 2 2 2 2 2 60" xfId="31418"/>
    <cellStyle name="Normal 2 2 2 2 2 2 2 2 60 10" xfId="31419"/>
    <cellStyle name="Normal 2 2 2 2 2 2 2 2 60 11" xfId="31420"/>
    <cellStyle name="Normal 2 2 2 2 2 2 2 2 60 12" xfId="31421"/>
    <cellStyle name="Normal 2 2 2 2 2 2 2 2 60 13" xfId="31422"/>
    <cellStyle name="Normal 2 2 2 2 2 2 2 2 60 14" xfId="31423"/>
    <cellStyle name="Normal 2 2 2 2 2 2 2 2 60 15" xfId="31424"/>
    <cellStyle name="Normal 2 2 2 2 2 2 2 2 60 16" xfId="31425"/>
    <cellStyle name="Normal 2 2 2 2 2 2 2 2 60 17" xfId="31426"/>
    <cellStyle name="Normal 2 2 2 2 2 2 2 2 60 18" xfId="31427"/>
    <cellStyle name="Normal 2 2 2 2 2 2 2 2 60 19" xfId="31428"/>
    <cellStyle name="Normal 2 2 2 2 2 2 2 2 60 2" xfId="31429"/>
    <cellStyle name="Normal 2 2 2 2 2 2 2 2 60 20" xfId="31430"/>
    <cellStyle name="Normal 2 2 2 2 2 2 2 2 60 21" xfId="31431"/>
    <cellStyle name="Normal 2 2 2 2 2 2 2 2 60 22" xfId="31432"/>
    <cellStyle name="Normal 2 2 2 2 2 2 2 2 60 3" xfId="31433"/>
    <cellStyle name="Normal 2 2 2 2 2 2 2 2 60 4" xfId="31434"/>
    <cellStyle name="Normal 2 2 2 2 2 2 2 2 60 5" xfId="31435"/>
    <cellStyle name="Normal 2 2 2 2 2 2 2 2 60 6" xfId="31436"/>
    <cellStyle name="Normal 2 2 2 2 2 2 2 2 60 7" xfId="31437"/>
    <cellStyle name="Normal 2 2 2 2 2 2 2 2 60 8" xfId="31438"/>
    <cellStyle name="Normal 2 2 2 2 2 2 2 2 60 9" xfId="31439"/>
    <cellStyle name="Normal 2 2 2 2 2 2 2 2 61" xfId="31440"/>
    <cellStyle name="Normal 2 2 2 2 2 2 2 2 61 10" xfId="31441"/>
    <cellStyle name="Normal 2 2 2 2 2 2 2 2 61 11" xfId="31442"/>
    <cellStyle name="Normal 2 2 2 2 2 2 2 2 61 12" xfId="31443"/>
    <cellStyle name="Normal 2 2 2 2 2 2 2 2 61 13" xfId="31444"/>
    <cellStyle name="Normal 2 2 2 2 2 2 2 2 61 14" xfId="31445"/>
    <cellStyle name="Normal 2 2 2 2 2 2 2 2 61 15" xfId="31446"/>
    <cellStyle name="Normal 2 2 2 2 2 2 2 2 61 16" xfId="31447"/>
    <cellStyle name="Normal 2 2 2 2 2 2 2 2 61 17" xfId="31448"/>
    <cellStyle name="Normal 2 2 2 2 2 2 2 2 61 18" xfId="31449"/>
    <cellStyle name="Normal 2 2 2 2 2 2 2 2 61 19" xfId="31450"/>
    <cellStyle name="Normal 2 2 2 2 2 2 2 2 61 2" xfId="31451"/>
    <cellStyle name="Normal 2 2 2 2 2 2 2 2 61 20" xfId="31452"/>
    <cellStyle name="Normal 2 2 2 2 2 2 2 2 61 21" xfId="31453"/>
    <cellStyle name="Normal 2 2 2 2 2 2 2 2 61 22" xfId="31454"/>
    <cellStyle name="Normal 2 2 2 2 2 2 2 2 61 3" xfId="31455"/>
    <cellStyle name="Normal 2 2 2 2 2 2 2 2 61 4" xfId="31456"/>
    <cellStyle name="Normal 2 2 2 2 2 2 2 2 61 5" xfId="31457"/>
    <cellStyle name="Normal 2 2 2 2 2 2 2 2 61 6" xfId="31458"/>
    <cellStyle name="Normal 2 2 2 2 2 2 2 2 61 7" xfId="31459"/>
    <cellStyle name="Normal 2 2 2 2 2 2 2 2 61 8" xfId="31460"/>
    <cellStyle name="Normal 2 2 2 2 2 2 2 2 61 9" xfId="31461"/>
    <cellStyle name="Normal 2 2 2 2 2 2 2 2 62" xfId="31462"/>
    <cellStyle name="Normal 2 2 2 2 2 2 2 2 62 10" xfId="31463"/>
    <cellStyle name="Normal 2 2 2 2 2 2 2 2 62 11" xfId="31464"/>
    <cellStyle name="Normal 2 2 2 2 2 2 2 2 62 12" xfId="31465"/>
    <cellStyle name="Normal 2 2 2 2 2 2 2 2 62 13" xfId="31466"/>
    <cellStyle name="Normal 2 2 2 2 2 2 2 2 62 14" xfId="31467"/>
    <cellStyle name="Normal 2 2 2 2 2 2 2 2 62 15" xfId="31468"/>
    <cellStyle name="Normal 2 2 2 2 2 2 2 2 62 16" xfId="31469"/>
    <cellStyle name="Normal 2 2 2 2 2 2 2 2 62 17" xfId="31470"/>
    <cellStyle name="Normal 2 2 2 2 2 2 2 2 62 18" xfId="31471"/>
    <cellStyle name="Normal 2 2 2 2 2 2 2 2 62 19" xfId="31472"/>
    <cellStyle name="Normal 2 2 2 2 2 2 2 2 62 2" xfId="31473"/>
    <cellStyle name="Normal 2 2 2 2 2 2 2 2 62 20" xfId="31474"/>
    <cellStyle name="Normal 2 2 2 2 2 2 2 2 62 21" xfId="31475"/>
    <cellStyle name="Normal 2 2 2 2 2 2 2 2 62 22" xfId="31476"/>
    <cellStyle name="Normal 2 2 2 2 2 2 2 2 62 3" xfId="31477"/>
    <cellStyle name="Normal 2 2 2 2 2 2 2 2 62 4" xfId="31478"/>
    <cellStyle name="Normal 2 2 2 2 2 2 2 2 62 5" xfId="31479"/>
    <cellStyle name="Normal 2 2 2 2 2 2 2 2 62 6" xfId="31480"/>
    <cellStyle name="Normal 2 2 2 2 2 2 2 2 62 7" xfId="31481"/>
    <cellStyle name="Normal 2 2 2 2 2 2 2 2 62 8" xfId="31482"/>
    <cellStyle name="Normal 2 2 2 2 2 2 2 2 62 9" xfId="31483"/>
    <cellStyle name="Normal 2 2 2 2 2 2 2 2 63" xfId="31484"/>
    <cellStyle name="Normal 2 2 2 2 2 2 2 2 63 10" xfId="31485"/>
    <cellStyle name="Normal 2 2 2 2 2 2 2 2 63 11" xfId="31486"/>
    <cellStyle name="Normal 2 2 2 2 2 2 2 2 63 12" xfId="31487"/>
    <cellStyle name="Normal 2 2 2 2 2 2 2 2 63 13" xfId="31488"/>
    <cellStyle name="Normal 2 2 2 2 2 2 2 2 63 14" xfId="31489"/>
    <cellStyle name="Normal 2 2 2 2 2 2 2 2 63 15" xfId="31490"/>
    <cellStyle name="Normal 2 2 2 2 2 2 2 2 63 16" xfId="31491"/>
    <cellStyle name="Normal 2 2 2 2 2 2 2 2 63 17" xfId="31492"/>
    <cellStyle name="Normal 2 2 2 2 2 2 2 2 63 18" xfId="31493"/>
    <cellStyle name="Normal 2 2 2 2 2 2 2 2 63 19" xfId="31494"/>
    <cellStyle name="Normal 2 2 2 2 2 2 2 2 63 2" xfId="31495"/>
    <cellStyle name="Normal 2 2 2 2 2 2 2 2 63 20" xfId="31496"/>
    <cellStyle name="Normal 2 2 2 2 2 2 2 2 63 21" xfId="31497"/>
    <cellStyle name="Normal 2 2 2 2 2 2 2 2 63 22" xfId="31498"/>
    <cellStyle name="Normal 2 2 2 2 2 2 2 2 63 3" xfId="31499"/>
    <cellStyle name="Normal 2 2 2 2 2 2 2 2 63 4" xfId="31500"/>
    <cellStyle name="Normal 2 2 2 2 2 2 2 2 63 5" xfId="31501"/>
    <cellStyle name="Normal 2 2 2 2 2 2 2 2 63 6" xfId="31502"/>
    <cellStyle name="Normal 2 2 2 2 2 2 2 2 63 7" xfId="31503"/>
    <cellStyle name="Normal 2 2 2 2 2 2 2 2 63 8" xfId="31504"/>
    <cellStyle name="Normal 2 2 2 2 2 2 2 2 63 9" xfId="31505"/>
    <cellStyle name="Normal 2 2 2 2 2 2 2 2 64" xfId="31506"/>
    <cellStyle name="Normal 2 2 2 2 2 2 2 2 64 10" xfId="31507"/>
    <cellStyle name="Normal 2 2 2 2 2 2 2 2 64 11" xfId="31508"/>
    <cellStyle name="Normal 2 2 2 2 2 2 2 2 64 12" xfId="31509"/>
    <cellStyle name="Normal 2 2 2 2 2 2 2 2 64 13" xfId="31510"/>
    <cellStyle name="Normal 2 2 2 2 2 2 2 2 64 14" xfId="31511"/>
    <cellStyle name="Normal 2 2 2 2 2 2 2 2 64 15" xfId="31512"/>
    <cellStyle name="Normal 2 2 2 2 2 2 2 2 64 16" xfId="31513"/>
    <cellStyle name="Normal 2 2 2 2 2 2 2 2 64 17" xfId="31514"/>
    <cellStyle name="Normal 2 2 2 2 2 2 2 2 64 18" xfId="31515"/>
    <cellStyle name="Normal 2 2 2 2 2 2 2 2 64 19" xfId="31516"/>
    <cellStyle name="Normal 2 2 2 2 2 2 2 2 64 2" xfId="31517"/>
    <cellStyle name="Normal 2 2 2 2 2 2 2 2 64 20" xfId="31518"/>
    <cellStyle name="Normal 2 2 2 2 2 2 2 2 64 21" xfId="31519"/>
    <cellStyle name="Normal 2 2 2 2 2 2 2 2 64 22" xfId="31520"/>
    <cellStyle name="Normal 2 2 2 2 2 2 2 2 64 3" xfId="31521"/>
    <cellStyle name="Normal 2 2 2 2 2 2 2 2 64 4" xfId="31522"/>
    <cellStyle name="Normal 2 2 2 2 2 2 2 2 64 5" xfId="31523"/>
    <cellStyle name="Normal 2 2 2 2 2 2 2 2 64 6" xfId="31524"/>
    <cellStyle name="Normal 2 2 2 2 2 2 2 2 64 7" xfId="31525"/>
    <cellStyle name="Normal 2 2 2 2 2 2 2 2 64 8" xfId="31526"/>
    <cellStyle name="Normal 2 2 2 2 2 2 2 2 64 9" xfId="31527"/>
    <cellStyle name="Normal 2 2 2 2 2 2 2 2 65" xfId="31528"/>
    <cellStyle name="Normal 2 2 2 2 2 2 2 2 65 10" xfId="31529"/>
    <cellStyle name="Normal 2 2 2 2 2 2 2 2 65 11" xfId="31530"/>
    <cellStyle name="Normal 2 2 2 2 2 2 2 2 65 12" xfId="31531"/>
    <cellStyle name="Normal 2 2 2 2 2 2 2 2 65 13" xfId="31532"/>
    <cellStyle name="Normal 2 2 2 2 2 2 2 2 65 14" xfId="31533"/>
    <cellStyle name="Normal 2 2 2 2 2 2 2 2 65 15" xfId="31534"/>
    <cellStyle name="Normal 2 2 2 2 2 2 2 2 65 16" xfId="31535"/>
    <cellStyle name="Normal 2 2 2 2 2 2 2 2 65 17" xfId="31536"/>
    <cellStyle name="Normal 2 2 2 2 2 2 2 2 65 18" xfId="31537"/>
    <cellStyle name="Normal 2 2 2 2 2 2 2 2 65 19" xfId="31538"/>
    <cellStyle name="Normal 2 2 2 2 2 2 2 2 65 2" xfId="31539"/>
    <cellStyle name="Normal 2 2 2 2 2 2 2 2 65 20" xfId="31540"/>
    <cellStyle name="Normal 2 2 2 2 2 2 2 2 65 21" xfId="31541"/>
    <cellStyle name="Normal 2 2 2 2 2 2 2 2 65 22" xfId="31542"/>
    <cellStyle name="Normal 2 2 2 2 2 2 2 2 65 3" xfId="31543"/>
    <cellStyle name="Normal 2 2 2 2 2 2 2 2 65 4" xfId="31544"/>
    <cellStyle name="Normal 2 2 2 2 2 2 2 2 65 5" xfId="31545"/>
    <cellStyle name="Normal 2 2 2 2 2 2 2 2 65 6" xfId="31546"/>
    <cellStyle name="Normal 2 2 2 2 2 2 2 2 65 7" xfId="31547"/>
    <cellStyle name="Normal 2 2 2 2 2 2 2 2 65 8" xfId="31548"/>
    <cellStyle name="Normal 2 2 2 2 2 2 2 2 65 9" xfId="31549"/>
    <cellStyle name="Normal 2 2 2 2 2 2 2 2 66" xfId="31550"/>
    <cellStyle name="Normal 2 2 2 2 2 2 2 2 66 10" xfId="31551"/>
    <cellStyle name="Normal 2 2 2 2 2 2 2 2 66 11" xfId="31552"/>
    <cellStyle name="Normal 2 2 2 2 2 2 2 2 66 12" xfId="31553"/>
    <cellStyle name="Normal 2 2 2 2 2 2 2 2 66 13" xfId="31554"/>
    <cellStyle name="Normal 2 2 2 2 2 2 2 2 66 14" xfId="31555"/>
    <cellStyle name="Normal 2 2 2 2 2 2 2 2 66 15" xfId="31556"/>
    <cellStyle name="Normal 2 2 2 2 2 2 2 2 66 16" xfId="31557"/>
    <cellStyle name="Normal 2 2 2 2 2 2 2 2 66 17" xfId="31558"/>
    <cellStyle name="Normal 2 2 2 2 2 2 2 2 66 18" xfId="31559"/>
    <cellStyle name="Normal 2 2 2 2 2 2 2 2 66 19" xfId="31560"/>
    <cellStyle name="Normal 2 2 2 2 2 2 2 2 66 2" xfId="31561"/>
    <cellStyle name="Normal 2 2 2 2 2 2 2 2 66 20" xfId="31562"/>
    <cellStyle name="Normal 2 2 2 2 2 2 2 2 66 21" xfId="31563"/>
    <cellStyle name="Normal 2 2 2 2 2 2 2 2 66 22" xfId="31564"/>
    <cellStyle name="Normal 2 2 2 2 2 2 2 2 66 3" xfId="31565"/>
    <cellStyle name="Normal 2 2 2 2 2 2 2 2 66 4" xfId="31566"/>
    <cellStyle name="Normal 2 2 2 2 2 2 2 2 66 5" xfId="31567"/>
    <cellStyle name="Normal 2 2 2 2 2 2 2 2 66 6" xfId="31568"/>
    <cellStyle name="Normal 2 2 2 2 2 2 2 2 66 7" xfId="31569"/>
    <cellStyle name="Normal 2 2 2 2 2 2 2 2 66 8" xfId="31570"/>
    <cellStyle name="Normal 2 2 2 2 2 2 2 2 66 9" xfId="31571"/>
    <cellStyle name="Normal 2 2 2 2 2 2 2 2 67" xfId="31572"/>
    <cellStyle name="Normal 2 2 2 2 2 2 2 2 67 10" xfId="31573"/>
    <cellStyle name="Normal 2 2 2 2 2 2 2 2 67 11" xfId="31574"/>
    <cellStyle name="Normal 2 2 2 2 2 2 2 2 67 12" xfId="31575"/>
    <cellStyle name="Normal 2 2 2 2 2 2 2 2 67 13" xfId="31576"/>
    <cellStyle name="Normal 2 2 2 2 2 2 2 2 67 14" xfId="31577"/>
    <cellStyle name="Normal 2 2 2 2 2 2 2 2 67 15" xfId="31578"/>
    <cellStyle name="Normal 2 2 2 2 2 2 2 2 67 16" xfId="31579"/>
    <cellStyle name="Normal 2 2 2 2 2 2 2 2 67 17" xfId="31580"/>
    <cellStyle name="Normal 2 2 2 2 2 2 2 2 67 18" xfId="31581"/>
    <cellStyle name="Normal 2 2 2 2 2 2 2 2 67 19" xfId="31582"/>
    <cellStyle name="Normal 2 2 2 2 2 2 2 2 67 2" xfId="31583"/>
    <cellStyle name="Normal 2 2 2 2 2 2 2 2 67 20" xfId="31584"/>
    <cellStyle name="Normal 2 2 2 2 2 2 2 2 67 21" xfId="31585"/>
    <cellStyle name="Normal 2 2 2 2 2 2 2 2 67 22" xfId="31586"/>
    <cellStyle name="Normal 2 2 2 2 2 2 2 2 67 3" xfId="31587"/>
    <cellStyle name="Normal 2 2 2 2 2 2 2 2 67 4" xfId="31588"/>
    <cellStyle name="Normal 2 2 2 2 2 2 2 2 67 5" xfId="31589"/>
    <cellStyle name="Normal 2 2 2 2 2 2 2 2 67 6" xfId="31590"/>
    <cellStyle name="Normal 2 2 2 2 2 2 2 2 67 7" xfId="31591"/>
    <cellStyle name="Normal 2 2 2 2 2 2 2 2 67 8" xfId="31592"/>
    <cellStyle name="Normal 2 2 2 2 2 2 2 2 67 9" xfId="31593"/>
    <cellStyle name="Normal 2 2 2 2 2 2 2 2 68" xfId="31594"/>
    <cellStyle name="Normal 2 2 2 2 2 2 2 2 68 10" xfId="31595"/>
    <cellStyle name="Normal 2 2 2 2 2 2 2 2 68 11" xfId="31596"/>
    <cellStyle name="Normal 2 2 2 2 2 2 2 2 68 12" xfId="31597"/>
    <cellStyle name="Normal 2 2 2 2 2 2 2 2 68 13" xfId="31598"/>
    <cellStyle name="Normal 2 2 2 2 2 2 2 2 68 14" xfId="31599"/>
    <cellStyle name="Normal 2 2 2 2 2 2 2 2 68 15" xfId="31600"/>
    <cellStyle name="Normal 2 2 2 2 2 2 2 2 68 16" xfId="31601"/>
    <cellStyle name="Normal 2 2 2 2 2 2 2 2 68 17" xfId="31602"/>
    <cellStyle name="Normal 2 2 2 2 2 2 2 2 68 18" xfId="31603"/>
    <cellStyle name="Normal 2 2 2 2 2 2 2 2 68 19" xfId="31604"/>
    <cellStyle name="Normal 2 2 2 2 2 2 2 2 68 2" xfId="31605"/>
    <cellStyle name="Normal 2 2 2 2 2 2 2 2 68 20" xfId="31606"/>
    <cellStyle name="Normal 2 2 2 2 2 2 2 2 68 21" xfId="31607"/>
    <cellStyle name="Normal 2 2 2 2 2 2 2 2 68 22" xfId="31608"/>
    <cellStyle name="Normal 2 2 2 2 2 2 2 2 68 3" xfId="31609"/>
    <cellStyle name="Normal 2 2 2 2 2 2 2 2 68 4" xfId="31610"/>
    <cellStyle name="Normal 2 2 2 2 2 2 2 2 68 5" xfId="31611"/>
    <cellStyle name="Normal 2 2 2 2 2 2 2 2 68 6" xfId="31612"/>
    <cellStyle name="Normal 2 2 2 2 2 2 2 2 68 7" xfId="31613"/>
    <cellStyle name="Normal 2 2 2 2 2 2 2 2 68 8" xfId="31614"/>
    <cellStyle name="Normal 2 2 2 2 2 2 2 2 68 9" xfId="31615"/>
    <cellStyle name="Normal 2 2 2 2 2 2 2 2 69" xfId="31616"/>
    <cellStyle name="Normal 2 2 2 2 2 2 2 2 69 10" xfId="31617"/>
    <cellStyle name="Normal 2 2 2 2 2 2 2 2 69 11" xfId="31618"/>
    <cellStyle name="Normal 2 2 2 2 2 2 2 2 69 12" xfId="31619"/>
    <cellStyle name="Normal 2 2 2 2 2 2 2 2 69 13" xfId="31620"/>
    <cellStyle name="Normal 2 2 2 2 2 2 2 2 69 14" xfId="31621"/>
    <cellStyle name="Normal 2 2 2 2 2 2 2 2 69 15" xfId="31622"/>
    <cellStyle name="Normal 2 2 2 2 2 2 2 2 69 16" xfId="31623"/>
    <cellStyle name="Normal 2 2 2 2 2 2 2 2 69 17" xfId="31624"/>
    <cellStyle name="Normal 2 2 2 2 2 2 2 2 69 18" xfId="31625"/>
    <cellStyle name="Normal 2 2 2 2 2 2 2 2 69 19" xfId="31626"/>
    <cellStyle name="Normal 2 2 2 2 2 2 2 2 69 2" xfId="31627"/>
    <cellStyle name="Normal 2 2 2 2 2 2 2 2 69 20" xfId="31628"/>
    <cellStyle name="Normal 2 2 2 2 2 2 2 2 69 21" xfId="31629"/>
    <cellStyle name="Normal 2 2 2 2 2 2 2 2 69 22" xfId="31630"/>
    <cellStyle name="Normal 2 2 2 2 2 2 2 2 69 3" xfId="31631"/>
    <cellStyle name="Normal 2 2 2 2 2 2 2 2 69 4" xfId="31632"/>
    <cellStyle name="Normal 2 2 2 2 2 2 2 2 69 5" xfId="31633"/>
    <cellStyle name="Normal 2 2 2 2 2 2 2 2 69 6" xfId="31634"/>
    <cellStyle name="Normal 2 2 2 2 2 2 2 2 69 7" xfId="31635"/>
    <cellStyle name="Normal 2 2 2 2 2 2 2 2 69 8" xfId="31636"/>
    <cellStyle name="Normal 2 2 2 2 2 2 2 2 69 9" xfId="31637"/>
    <cellStyle name="Normal 2 2 2 2 2 2 2 2 7" xfId="31638"/>
    <cellStyle name="Normal 2 2 2 2 2 2 2 2 7 10" xfId="31639"/>
    <cellStyle name="Normal 2 2 2 2 2 2 2 2 7 11" xfId="31640"/>
    <cellStyle name="Normal 2 2 2 2 2 2 2 2 7 12" xfId="31641"/>
    <cellStyle name="Normal 2 2 2 2 2 2 2 2 7 13" xfId="31642"/>
    <cellStyle name="Normal 2 2 2 2 2 2 2 2 7 14" xfId="31643"/>
    <cellStyle name="Normal 2 2 2 2 2 2 2 2 7 15" xfId="31644"/>
    <cellStyle name="Normal 2 2 2 2 2 2 2 2 7 16" xfId="31645"/>
    <cellStyle name="Normal 2 2 2 2 2 2 2 2 7 17" xfId="31646"/>
    <cellStyle name="Normal 2 2 2 2 2 2 2 2 7 18" xfId="31647"/>
    <cellStyle name="Normal 2 2 2 2 2 2 2 2 7 19" xfId="31648"/>
    <cellStyle name="Normal 2 2 2 2 2 2 2 2 7 2" xfId="31649"/>
    <cellStyle name="Normal 2 2 2 2 2 2 2 2 7 20" xfId="31650"/>
    <cellStyle name="Normal 2 2 2 2 2 2 2 2 7 21" xfId="31651"/>
    <cellStyle name="Normal 2 2 2 2 2 2 2 2 7 22" xfId="31652"/>
    <cellStyle name="Normal 2 2 2 2 2 2 2 2 7 3" xfId="31653"/>
    <cellStyle name="Normal 2 2 2 2 2 2 2 2 7 4" xfId="31654"/>
    <cellStyle name="Normal 2 2 2 2 2 2 2 2 7 5" xfId="31655"/>
    <cellStyle name="Normal 2 2 2 2 2 2 2 2 7 6" xfId="31656"/>
    <cellStyle name="Normal 2 2 2 2 2 2 2 2 7 7" xfId="31657"/>
    <cellStyle name="Normal 2 2 2 2 2 2 2 2 7 8" xfId="31658"/>
    <cellStyle name="Normal 2 2 2 2 2 2 2 2 7 9" xfId="31659"/>
    <cellStyle name="Normal 2 2 2 2 2 2 2 2 70" xfId="31660"/>
    <cellStyle name="Normal 2 2 2 2 2 2 2 2 70 10" xfId="31661"/>
    <cellStyle name="Normal 2 2 2 2 2 2 2 2 70 11" xfId="31662"/>
    <cellStyle name="Normal 2 2 2 2 2 2 2 2 70 12" xfId="31663"/>
    <cellStyle name="Normal 2 2 2 2 2 2 2 2 70 13" xfId="31664"/>
    <cellStyle name="Normal 2 2 2 2 2 2 2 2 70 14" xfId="31665"/>
    <cellStyle name="Normal 2 2 2 2 2 2 2 2 70 15" xfId="31666"/>
    <cellStyle name="Normal 2 2 2 2 2 2 2 2 70 16" xfId="31667"/>
    <cellStyle name="Normal 2 2 2 2 2 2 2 2 70 17" xfId="31668"/>
    <cellStyle name="Normal 2 2 2 2 2 2 2 2 70 18" xfId="31669"/>
    <cellStyle name="Normal 2 2 2 2 2 2 2 2 70 19" xfId="31670"/>
    <cellStyle name="Normal 2 2 2 2 2 2 2 2 70 2" xfId="31671"/>
    <cellStyle name="Normal 2 2 2 2 2 2 2 2 70 20" xfId="31672"/>
    <cellStyle name="Normal 2 2 2 2 2 2 2 2 70 21" xfId="31673"/>
    <cellStyle name="Normal 2 2 2 2 2 2 2 2 70 22" xfId="31674"/>
    <cellStyle name="Normal 2 2 2 2 2 2 2 2 70 3" xfId="31675"/>
    <cellStyle name="Normal 2 2 2 2 2 2 2 2 70 4" xfId="31676"/>
    <cellStyle name="Normal 2 2 2 2 2 2 2 2 70 5" xfId="31677"/>
    <cellStyle name="Normal 2 2 2 2 2 2 2 2 70 6" xfId="31678"/>
    <cellStyle name="Normal 2 2 2 2 2 2 2 2 70 7" xfId="31679"/>
    <cellStyle name="Normal 2 2 2 2 2 2 2 2 70 8" xfId="31680"/>
    <cellStyle name="Normal 2 2 2 2 2 2 2 2 70 9" xfId="31681"/>
    <cellStyle name="Normal 2 2 2 2 2 2 2 2 71" xfId="31682"/>
    <cellStyle name="Normal 2 2 2 2 2 2 2 2 71 10" xfId="31683"/>
    <cellStyle name="Normal 2 2 2 2 2 2 2 2 71 11" xfId="31684"/>
    <cellStyle name="Normal 2 2 2 2 2 2 2 2 71 12" xfId="31685"/>
    <cellStyle name="Normal 2 2 2 2 2 2 2 2 71 13" xfId="31686"/>
    <cellStyle name="Normal 2 2 2 2 2 2 2 2 71 14" xfId="31687"/>
    <cellStyle name="Normal 2 2 2 2 2 2 2 2 71 15" xfId="31688"/>
    <cellStyle name="Normal 2 2 2 2 2 2 2 2 71 16" xfId="31689"/>
    <cellStyle name="Normal 2 2 2 2 2 2 2 2 71 17" xfId="31690"/>
    <cellStyle name="Normal 2 2 2 2 2 2 2 2 71 18" xfId="31691"/>
    <cellStyle name="Normal 2 2 2 2 2 2 2 2 71 19" xfId="31692"/>
    <cellStyle name="Normal 2 2 2 2 2 2 2 2 71 2" xfId="31693"/>
    <cellStyle name="Normal 2 2 2 2 2 2 2 2 71 20" xfId="31694"/>
    <cellStyle name="Normal 2 2 2 2 2 2 2 2 71 21" xfId="31695"/>
    <cellStyle name="Normal 2 2 2 2 2 2 2 2 71 22" xfId="31696"/>
    <cellStyle name="Normal 2 2 2 2 2 2 2 2 71 3" xfId="31697"/>
    <cellStyle name="Normal 2 2 2 2 2 2 2 2 71 4" xfId="31698"/>
    <cellStyle name="Normal 2 2 2 2 2 2 2 2 71 5" xfId="31699"/>
    <cellStyle name="Normal 2 2 2 2 2 2 2 2 71 6" xfId="31700"/>
    <cellStyle name="Normal 2 2 2 2 2 2 2 2 71 7" xfId="31701"/>
    <cellStyle name="Normal 2 2 2 2 2 2 2 2 71 8" xfId="31702"/>
    <cellStyle name="Normal 2 2 2 2 2 2 2 2 71 9" xfId="31703"/>
    <cellStyle name="Normal 2 2 2 2 2 2 2 2 72" xfId="31704"/>
    <cellStyle name="Normal 2 2 2 2 2 2 2 2 72 10" xfId="31705"/>
    <cellStyle name="Normal 2 2 2 2 2 2 2 2 72 11" xfId="31706"/>
    <cellStyle name="Normal 2 2 2 2 2 2 2 2 72 12" xfId="31707"/>
    <cellStyle name="Normal 2 2 2 2 2 2 2 2 72 13" xfId="31708"/>
    <cellStyle name="Normal 2 2 2 2 2 2 2 2 72 14" xfId="31709"/>
    <cellStyle name="Normal 2 2 2 2 2 2 2 2 72 15" xfId="31710"/>
    <cellStyle name="Normal 2 2 2 2 2 2 2 2 72 16" xfId="31711"/>
    <cellStyle name="Normal 2 2 2 2 2 2 2 2 72 17" xfId="31712"/>
    <cellStyle name="Normal 2 2 2 2 2 2 2 2 72 18" xfId="31713"/>
    <cellStyle name="Normal 2 2 2 2 2 2 2 2 72 19" xfId="31714"/>
    <cellStyle name="Normal 2 2 2 2 2 2 2 2 72 2" xfId="31715"/>
    <cellStyle name="Normal 2 2 2 2 2 2 2 2 72 20" xfId="31716"/>
    <cellStyle name="Normal 2 2 2 2 2 2 2 2 72 21" xfId="31717"/>
    <cellStyle name="Normal 2 2 2 2 2 2 2 2 72 22" xfId="31718"/>
    <cellStyle name="Normal 2 2 2 2 2 2 2 2 72 3" xfId="31719"/>
    <cellStyle name="Normal 2 2 2 2 2 2 2 2 72 4" xfId="31720"/>
    <cellStyle name="Normal 2 2 2 2 2 2 2 2 72 5" xfId="31721"/>
    <cellStyle name="Normal 2 2 2 2 2 2 2 2 72 6" xfId="31722"/>
    <cellStyle name="Normal 2 2 2 2 2 2 2 2 72 7" xfId="31723"/>
    <cellStyle name="Normal 2 2 2 2 2 2 2 2 72 8" xfId="31724"/>
    <cellStyle name="Normal 2 2 2 2 2 2 2 2 72 9" xfId="31725"/>
    <cellStyle name="Normal 2 2 2 2 2 2 2 2 73" xfId="31726"/>
    <cellStyle name="Normal 2 2 2 2 2 2 2 2 73 10" xfId="31727"/>
    <cellStyle name="Normal 2 2 2 2 2 2 2 2 73 11" xfId="31728"/>
    <cellStyle name="Normal 2 2 2 2 2 2 2 2 73 12" xfId="31729"/>
    <cellStyle name="Normal 2 2 2 2 2 2 2 2 73 13" xfId="31730"/>
    <cellStyle name="Normal 2 2 2 2 2 2 2 2 73 14" xfId="31731"/>
    <cellStyle name="Normal 2 2 2 2 2 2 2 2 73 15" xfId="31732"/>
    <cellStyle name="Normal 2 2 2 2 2 2 2 2 73 16" xfId="31733"/>
    <cellStyle name="Normal 2 2 2 2 2 2 2 2 73 17" xfId="31734"/>
    <cellStyle name="Normal 2 2 2 2 2 2 2 2 73 18" xfId="31735"/>
    <cellStyle name="Normal 2 2 2 2 2 2 2 2 73 19" xfId="31736"/>
    <cellStyle name="Normal 2 2 2 2 2 2 2 2 73 2" xfId="31737"/>
    <cellStyle name="Normal 2 2 2 2 2 2 2 2 73 20" xfId="31738"/>
    <cellStyle name="Normal 2 2 2 2 2 2 2 2 73 21" xfId="31739"/>
    <cellStyle name="Normal 2 2 2 2 2 2 2 2 73 22" xfId="31740"/>
    <cellStyle name="Normal 2 2 2 2 2 2 2 2 73 3" xfId="31741"/>
    <cellStyle name="Normal 2 2 2 2 2 2 2 2 73 4" xfId="31742"/>
    <cellStyle name="Normal 2 2 2 2 2 2 2 2 73 5" xfId="31743"/>
    <cellStyle name="Normal 2 2 2 2 2 2 2 2 73 6" xfId="31744"/>
    <cellStyle name="Normal 2 2 2 2 2 2 2 2 73 7" xfId="31745"/>
    <cellStyle name="Normal 2 2 2 2 2 2 2 2 73 8" xfId="31746"/>
    <cellStyle name="Normal 2 2 2 2 2 2 2 2 73 9" xfId="31747"/>
    <cellStyle name="Normal 2 2 2 2 2 2 2 2 74" xfId="31748"/>
    <cellStyle name="Normal 2 2 2 2 2 2 2 2 74 10" xfId="31749"/>
    <cellStyle name="Normal 2 2 2 2 2 2 2 2 74 11" xfId="31750"/>
    <cellStyle name="Normal 2 2 2 2 2 2 2 2 74 12" xfId="31751"/>
    <cellStyle name="Normal 2 2 2 2 2 2 2 2 74 13" xfId="31752"/>
    <cellStyle name="Normal 2 2 2 2 2 2 2 2 74 14" xfId="31753"/>
    <cellStyle name="Normal 2 2 2 2 2 2 2 2 74 15" xfId="31754"/>
    <cellStyle name="Normal 2 2 2 2 2 2 2 2 74 16" xfId="31755"/>
    <cellStyle name="Normal 2 2 2 2 2 2 2 2 74 17" xfId="31756"/>
    <cellStyle name="Normal 2 2 2 2 2 2 2 2 74 18" xfId="31757"/>
    <cellStyle name="Normal 2 2 2 2 2 2 2 2 74 19" xfId="31758"/>
    <cellStyle name="Normal 2 2 2 2 2 2 2 2 74 2" xfId="31759"/>
    <cellStyle name="Normal 2 2 2 2 2 2 2 2 74 20" xfId="31760"/>
    <cellStyle name="Normal 2 2 2 2 2 2 2 2 74 21" xfId="31761"/>
    <cellStyle name="Normal 2 2 2 2 2 2 2 2 74 22" xfId="31762"/>
    <cellStyle name="Normal 2 2 2 2 2 2 2 2 74 3" xfId="31763"/>
    <cellStyle name="Normal 2 2 2 2 2 2 2 2 74 4" xfId="31764"/>
    <cellStyle name="Normal 2 2 2 2 2 2 2 2 74 5" xfId="31765"/>
    <cellStyle name="Normal 2 2 2 2 2 2 2 2 74 6" xfId="31766"/>
    <cellStyle name="Normal 2 2 2 2 2 2 2 2 74 7" xfId="31767"/>
    <cellStyle name="Normal 2 2 2 2 2 2 2 2 74 8" xfId="31768"/>
    <cellStyle name="Normal 2 2 2 2 2 2 2 2 74 9" xfId="31769"/>
    <cellStyle name="Normal 2 2 2 2 2 2 2 2 75" xfId="31770"/>
    <cellStyle name="Normal 2 2 2 2 2 2 2 2 75 10" xfId="31771"/>
    <cellStyle name="Normal 2 2 2 2 2 2 2 2 75 11" xfId="31772"/>
    <cellStyle name="Normal 2 2 2 2 2 2 2 2 75 12" xfId="31773"/>
    <cellStyle name="Normal 2 2 2 2 2 2 2 2 75 13" xfId="31774"/>
    <cellStyle name="Normal 2 2 2 2 2 2 2 2 75 14" xfId="31775"/>
    <cellStyle name="Normal 2 2 2 2 2 2 2 2 75 15" xfId="31776"/>
    <cellStyle name="Normal 2 2 2 2 2 2 2 2 75 16" xfId="31777"/>
    <cellStyle name="Normal 2 2 2 2 2 2 2 2 75 17" xfId="31778"/>
    <cellStyle name="Normal 2 2 2 2 2 2 2 2 75 18" xfId="31779"/>
    <cellStyle name="Normal 2 2 2 2 2 2 2 2 75 19" xfId="31780"/>
    <cellStyle name="Normal 2 2 2 2 2 2 2 2 75 2" xfId="31781"/>
    <cellStyle name="Normal 2 2 2 2 2 2 2 2 75 20" xfId="31782"/>
    <cellStyle name="Normal 2 2 2 2 2 2 2 2 75 21" xfId="31783"/>
    <cellStyle name="Normal 2 2 2 2 2 2 2 2 75 22" xfId="31784"/>
    <cellStyle name="Normal 2 2 2 2 2 2 2 2 75 3" xfId="31785"/>
    <cellStyle name="Normal 2 2 2 2 2 2 2 2 75 4" xfId="31786"/>
    <cellStyle name="Normal 2 2 2 2 2 2 2 2 75 5" xfId="31787"/>
    <cellStyle name="Normal 2 2 2 2 2 2 2 2 75 6" xfId="31788"/>
    <cellStyle name="Normal 2 2 2 2 2 2 2 2 75 7" xfId="31789"/>
    <cellStyle name="Normal 2 2 2 2 2 2 2 2 75 8" xfId="31790"/>
    <cellStyle name="Normal 2 2 2 2 2 2 2 2 75 9" xfId="31791"/>
    <cellStyle name="Normal 2 2 2 2 2 2 2 2 76" xfId="31792"/>
    <cellStyle name="Normal 2 2 2 2 2 2 2 2 76 10" xfId="31793"/>
    <cellStyle name="Normal 2 2 2 2 2 2 2 2 76 11" xfId="31794"/>
    <cellStyle name="Normal 2 2 2 2 2 2 2 2 76 12" xfId="31795"/>
    <cellStyle name="Normal 2 2 2 2 2 2 2 2 76 13" xfId="31796"/>
    <cellStyle name="Normal 2 2 2 2 2 2 2 2 76 14" xfId="31797"/>
    <cellStyle name="Normal 2 2 2 2 2 2 2 2 76 15" xfId="31798"/>
    <cellStyle name="Normal 2 2 2 2 2 2 2 2 76 16" xfId="31799"/>
    <cellStyle name="Normal 2 2 2 2 2 2 2 2 76 17" xfId="31800"/>
    <cellStyle name="Normal 2 2 2 2 2 2 2 2 76 18" xfId="31801"/>
    <cellStyle name="Normal 2 2 2 2 2 2 2 2 76 19" xfId="31802"/>
    <cellStyle name="Normal 2 2 2 2 2 2 2 2 76 2" xfId="31803"/>
    <cellStyle name="Normal 2 2 2 2 2 2 2 2 76 20" xfId="31804"/>
    <cellStyle name="Normal 2 2 2 2 2 2 2 2 76 21" xfId="31805"/>
    <cellStyle name="Normal 2 2 2 2 2 2 2 2 76 22" xfId="31806"/>
    <cellStyle name="Normal 2 2 2 2 2 2 2 2 76 3" xfId="31807"/>
    <cellStyle name="Normal 2 2 2 2 2 2 2 2 76 4" xfId="31808"/>
    <cellStyle name="Normal 2 2 2 2 2 2 2 2 76 5" xfId="31809"/>
    <cellStyle name="Normal 2 2 2 2 2 2 2 2 76 6" xfId="31810"/>
    <cellStyle name="Normal 2 2 2 2 2 2 2 2 76 7" xfId="31811"/>
    <cellStyle name="Normal 2 2 2 2 2 2 2 2 76 8" xfId="31812"/>
    <cellStyle name="Normal 2 2 2 2 2 2 2 2 76 9" xfId="31813"/>
    <cellStyle name="Normal 2 2 2 2 2 2 2 2 77" xfId="31814"/>
    <cellStyle name="Normal 2 2 2 2 2 2 2 2 77 10" xfId="31815"/>
    <cellStyle name="Normal 2 2 2 2 2 2 2 2 77 11" xfId="31816"/>
    <cellStyle name="Normal 2 2 2 2 2 2 2 2 77 12" xfId="31817"/>
    <cellStyle name="Normal 2 2 2 2 2 2 2 2 77 13" xfId="31818"/>
    <cellStyle name="Normal 2 2 2 2 2 2 2 2 77 14" xfId="31819"/>
    <cellStyle name="Normal 2 2 2 2 2 2 2 2 77 15" xfId="31820"/>
    <cellStyle name="Normal 2 2 2 2 2 2 2 2 77 16" xfId="31821"/>
    <cellStyle name="Normal 2 2 2 2 2 2 2 2 77 17" xfId="31822"/>
    <cellStyle name="Normal 2 2 2 2 2 2 2 2 77 18" xfId="31823"/>
    <cellStyle name="Normal 2 2 2 2 2 2 2 2 77 19" xfId="31824"/>
    <cellStyle name="Normal 2 2 2 2 2 2 2 2 77 2" xfId="31825"/>
    <cellStyle name="Normal 2 2 2 2 2 2 2 2 77 20" xfId="31826"/>
    <cellStyle name="Normal 2 2 2 2 2 2 2 2 77 21" xfId="31827"/>
    <cellStyle name="Normal 2 2 2 2 2 2 2 2 77 22" xfId="31828"/>
    <cellStyle name="Normal 2 2 2 2 2 2 2 2 77 3" xfId="31829"/>
    <cellStyle name="Normal 2 2 2 2 2 2 2 2 77 4" xfId="31830"/>
    <cellStyle name="Normal 2 2 2 2 2 2 2 2 77 5" xfId="31831"/>
    <cellStyle name="Normal 2 2 2 2 2 2 2 2 77 6" xfId="31832"/>
    <cellStyle name="Normal 2 2 2 2 2 2 2 2 77 7" xfId="31833"/>
    <cellStyle name="Normal 2 2 2 2 2 2 2 2 77 8" xfId="31834"/>
    <cellStyle name="Normal 2 2 2 2 2 2 2 2 77 9" xfId="31835"/>
    <cellStyle name="Normal 2 2 2 2 2 2 2 2 78" xfId="31836"/>
    <cellStyle name="Normal 2 2 2 2 2 2 2 2 78 10" xfId="31837"/>
    <cellStyle name="Normal 2 2 2 2 2 2 2 2 78 11" xfId="31838"/>
    <cellStyle name="Normal 2 2 2 2 2 2 2 2 78 12" xfId="31839"/>
    <cellStyle name="Normal 2 2 2 2 2 2 2 2 78 13" xfId="31840"/>
    <cellStyle name="Normal 2 2 2 2 2 2 2 2 78 14" xfId="31841"/>
    <cellStyle name="Normal 2 2 2 2 2 2 2 2 78 15" xfId="31842"/>
    <cellStyle name="Normal 2 2 2 2 2 2 2 2 78 16" xfId="31843"/>
    <cellStyle name="Normal 2 2 2 2 2 2 2 2 78 17" xfId="31844"/>
    <cellStyle name="Normal 2 2 2 2 2 2 2 2 78 18" xfId="31845"/>
    <cellStyle name="Normal 2 2 2 2 2 2 2 2 78 19" xfId="31846"/>
    <cellStyle name="Normal 2 2 2 2 2 2 2 2 78 2" xfId="31847"/>
    <cellStyle name="Normal 2 2 2 2 2 2 2 2 78 20" xfId="31848"/>
    <cellStyle name="Normal 2 2 2 2 2 2 2 2 78 21" xfId="31849"/>
    <cellStyle name="Normal 2 2 2 2 2 2 2 2 78 22" xfId="31850"/>
    <cellStyle name="Normal 2 2 2 2 2 2 2 2 78 3" xfId="31851"/>
    <cellStyle name="Normal 2 2 2 2 2 2 2 2 78 4" xfId="31852"/>
    <cellStyle name="Normal 2 2 2 2 2 2 2 2 78 5" xfId="31853"/>
    <cellStyle name="Normal 2 2 2 2 2 2 2 2 78 6" xfId="31854"/>
    <cellStyle name="Normal 2 2 2 2 2 2 2 2 78 7" xfId="31855"/>
    <cellStyle name="Normal 2 2 2 2 2 2 2 2 78 8" xfId="31856"/>
    <cellStyle name="Normal 2 2 2 2 2 2 2 2 78 9" xfId="31857"/>
    <cellStyle name="Normal 2 2 2 2 2 2 2 2 79" xfId="31858"/>
    <cellStyle name="Normal 2 2 2 2 2 2 2 2 79 10" xfId="31859"/>
    <cellStyle name="Normal 2 2 2 2 2 2 2 2 79 11" xfId="31860"/>
    <cellStyle name="Normal 2 2 2 2 2 2 2 2 79 12" xfId="31861"/>
    <cellStyle name="Normal 2 2 2 2 2 2 2 2 79 13" xfId="31862"/>
    <cellStyle name="Normal 2 2 2 2 2 2 2 2 79 14" xfId="31863"/>
    <cellStyle name="Normal 2 2 2 2 2 2 2 2 79 15" xfId="31864"/>
    <cellStyle name="Normal 2 2 2 2 2 2 2 2 79 16" xfId="31865"/>
    <cellStyle name="Normal 2 2 2 2 2 2 2 2 79 17" xfId="31866"/>
    <cellStyle name="Normal 2 2 2 2 2 2 2 2 79 18" xfId="31867"/>
    <cellStyle name="Normal 2 2 2 2 2 2 2 2 79 19" xfId="31868"/>
    <cellStyle name="Normal 2 2 2 2 2 2 2 2 79 2" xfId="31869"/>
    <cellStyle name="Normal 2 2 2 2 2 2 2 2 79 20" xfId="31870"/>
    <cellStyle name="Normal 2 2 2 2 2 2 2 2 79 21" xfId="31871"/>
    <cellStyle name="Normal 2 2 2 2 2 2 2 2 79 22" xfId="31872"/>
    <cellStyle name="Normal 2 2 2 2 2 2 2 2 79 3" xfId="31873"/>
    <cellStyle name="Normal 2 2 2 2 2 2 2 2 79 4" xfId="31874"/>
    <cellStyle name="Normal 2 2 2 2 2 2 2 2 79 5" xfId="31875"/>
    <cellStyle name="Normal 2 2 2 2 2 2 2 2 79 6" xfId="31876"/>
    <cellStyle name="Normal 2 2 2 2 2 2 2 2 79 7" xfId="31877"/>
    <cellStyle name="Normal 2 2 2 2 2 2 2 2 79 8" xfId="31878"/>
    <cellStyle name="Normal 2 2 2 2 2 2 2 2 79 9" xfId="31879"/>
    <cellStyle name="Normal 2 2 2 2 2 2 2 2 8" xfId="31880"/>
    <cellStyle name="Normal 2 2 2 2 2 2 2 2 8 10" xfId="31881"/>
    <cellStyle name="Normal 2 2 2 2 2 2 2 2 8 11" xfId="31882"/>
    <cellStyle name="Normal 2 2 2 2 2 2 2 2 8 12" xfId="31883"/>
    <cellStyle name="Normal 2 2 2 2 2 2 2 2 8 13" xfId="31884"/>
    <cellStyle name="Normal 2 2 2 2 2 2 2 2 8 14" xfId="31885"/>
    <cellStyle name="Normal 2 2 2 2 2 2 2 2 8 15" xfId="31886"/>
    <cellStyle name="Normal 2 2 2 2 2 2 2 2 8 16" xfId="31887"/>
    <cellStyle name="Normal 2 2 2 2 2 2 2 2 8 17" xfId="31888"/>
    <cellStyle name="Normal 2 2 2 2 2 2 2 2 8 18" xfId="31889"/>
    <cellStyle name="Normal 2 2 2 2 2 2 2 2 8 19" xfId="31890"/>
    <cellStyle name="Normal 2 2 2 2 2 2 2 2 8 2" xfId="31891"/>
    <cellStyle name="Normal 2 2 2 2 2 2 2 2 8 20" xfId="31892"/>
    <cellStyle name="Normal 2 2 2 2 2 2 2 2 8 21" xfId="31893"/>
    <cellStyle name="Normal 2 2 2 2 2 2 2 2 8 22" xfId="31894"/>
    <cellStyle name="Normal 2 2 2 2 2 2 2 2 8 3" xfId="31895"/>
    <cellStyle name="Normal 2 2 2 2 2 2 2 2 8 4" xfId="31896"/>
    <cellStyle name="Normal 2 2 2 2 2 2 2 2 8 5" xfId="31897"/>
    <cellStyle name="Normal 2 2 2 2 2 2 2 2 8 6" xfId="31898"/>
    <cellStyle name="Normal 2 2 2 2 2 2 2 2 8 7" xfId="31899"/>
    <cellStyle name="Normal 2 2 2 2 2 2 2 2 8 8" xfId="31900"/>
    <cellStyle name="Normal 2 2 2 2 2 2 2 2 8 9" xfId="31901"/>
    <cellStyle name="Normal 2 2 2 2 2 2 2 2 80" xfId="31902"/>
    <cellStyle name="Normal 2 2 2 2 2 2 2 2 80 10" xfId="31903"/>
    <cellStyle name="Normal 2 2 2 2 2 2 2 2 80 11" xfId="31904"/>
    <cellStyle name="Normal 2 2 2 2 2 2 2 2 80 12" xfId="31905"/>
    <cellStyle name="Normal 2 2 2 2 2 2 2 2 80 13" xfId="31906"/>
    <cellStyle name="Normal 2 2 2 2 2 2 2 2 80 14" xfId="31907"/>
    <cellStyle name="Normal 2 2 2 2 2 2 2 2 80 15" xfId="31908"/>
    <cellStyle name="Normal 2 2 2 2 2 2 2 2 80 16" xfId="31909"/>
    <cellStyle name="Normal 2 2 2 2 2 2 2 2 80 17" xfId="31910"/>
    <cellStyle name="Normal 2 2 2 2 2 2 2 2 80 18" xfId="31911"/>
    <cellStyle name="Normal 2 2 2 2 2 2 2 2 80 19" xfId="31912"/>
    <cellStyle name="Normal 2 2 2 2 2 2 2 2 80 2" xfId="31913"/>
    <cellStyle name="Normal 2 2 2 2 2 2 2 2 80 20" xfId="31914"/>
    <cellStyle name="Normal 2 2 2 2 2 2 2 2 80 21" xfId="31915"/>
    <cellStyle name="Normal 2 2 2 2 2 2 2 2 80 22" xfId="31916"/>
    <cellStyle name="Normal 2 2 2 2 2 2 2 2 80 3" xfId="31917"/>
    <cellStyle name="Normal 2 2 2 2 2 2 2 2 80 4" xfId="31918"/>
    <cellStyle name="Normal 2 2 2 2 2 2 2 2 80 5" xfId="31919"/>
    <cellStyle name="Normal 2 2 2 2 2 2 2 2 80 6" xfId="31920"/>
    <cellStyle name="Normal 2 2 2 2 2 2 2 2 80 7" xfId="31921"/>
    <cellStyle name="Normal 2 2 2 2 2 2 2 2 80 8" xfId="31922"/>
    <cellStyle name="Normal 2 2 2 2 2 2 2 2 80 9" xfId="31923"/>
    <cellStyle name="Normal 2 2 2 2 2 2 2 2 81" xfId="31924"/>
    <cellStyle name="Normal 2 2 2 2 2 2 2 2 81 2" xfId="31925"/>
    <cellStyle name="Normal 2 2 2 2 2 2 2 2 81 2 10" xfId="31926"/>
    <cellStyle name="Normal 2 2 2 2 2 2 2 2 81 2 11" xfId="31927"/>
    <cellStyle name="Normal 2 2 2 2 2 2 2 2 81 2 12" xfId="31928"/>
    <cellStyle name="Normal 2 2 2 2 2 2 2 2 81 2 13" xfId="31929"/>
    <cellStyle name="Normal 2 2 2 2 2 2 2 2 81 2 14" xfId="31930"/>
    <cellStyle name="Normal 2 2 2 2 2 2 2 2 81 2 15" xfId="31931"/>
    <cellStyle name="Normal 2 2 2 2 2 2 2 2 81 2 16" xfId="31932"/>
    <cellStyle name="Normal 2 2 2 2 2 2 2 2 81 2 17" xfId="31933"/>
    <cellStyle name="Normal 2 2 2 2 2 2 2 2 81 2 18" xfId="31934"/>
    <cellStyle name="Normal 2 2 2 2 2 2 2 2 81 2 19" xfId="31935"/>
    <cellStyle name="Normal 2 2 2 2 2 2 2 2 81 2 2" xfId="31936"/>
    <cellStyle name="Normal 2 2 2 2 2 2 2 2 81 2 20" xfId="31937"/>
    <cellStyle name="Normal 2 2 2 2 2 2 2 2 81 2 21" xfId="31938"/>
    <cellStyle name="Normal 2 2 2 2 2 2 2 2 81 2 22" xfId="31939"/>
    <cellStyle name="Normal 2 2 2 2 2 2 2 2 81 2 3" xfId="31940"/>
    <cellStyle name="Normal 2 2 2 2 2 2 2 2 81 2 4" xfId="31941"/>
    <cellStyle name="Normal 2 2 2 2 2 2 2 2 81 2 5" xfId="31942"/>
    <cellStyle name="Normal 2 2 2 2 2 2 2 2 81 2 6" xfId="31943"/>
    <cellStyle name="Normal 2 2 2 2 2 2 2 2 81 2 7" xfId="31944"/>
    <cellStyle name="Normal 2 2 2 2 2 2 2 2 81 2 8" xfId="31945"/>
    <cellStyle name="Normal 2 2 2 2 2 2 2 2 81 2 9" xfId="31946"/>
    <cellStyle name="Normal 2 2 2 2 2 2 2 2 81 3" xfId="31947"/>
    <cellStyle name="Normal 2 2 2 2 2 2 2 2 81 3 10" xfId="31948"/>
    <cellStyle name="Normal 2 2 2 2 2 2 2 2 81 3 11" xfId="31949"/>
    <cellStyle name="Normal 2 2 2 2 2 2 2 2 81 3 12" xfId="31950"/>
    <cellStyle name="Normal 2 2 2 2 2 2 2 2 81 3 13" xfId="31951"/>
    <cellStyle name="Normal 2 2 2 2 2 2 2 2 81 3 14" xfId="31952"/>
    <cellStyle name="Normal 2 2 2 2 2 2 2 2 81 3 15" xfId="31953"/>
    <cellStyle name="Normal 2 2 2 2 2 2 2 2 81 3 16" xfId="31954"/>
    <cellStyle name="Normal 2 2 2 2 2 2 2 2 81 3 17" xfId="31955"/>
    <cellStyle name="Normal 2 2 2 2 2 2 2 2 81 3 18" xfId="31956"/>
    <cellStyle name="Normal 2 2 2 2 2 2 2 2 81 3 19" xfId="31957"/>
    <cellStyle name="Normal 2 2 2 2 2 2 2 2 81 3 2" xfId="31958"/>
    <cellStyle name="Normal 2 2 2 2 2 2 2 2 81 3 20" xfId="31959"/>
    <cellStyle name="Normal 2 2 2 2 2 2 2 2 81 3 21" xfId="31960"/>
    <cellStyle name="Normal 2 2 2 2 2 2 2 2 81 3 22" xfId="31961"/>
    <cellStyle name="Normal 2 2 2 2 2 2 2 2 81 3 3" xfId="31962"/>
    <cellStyle name="Normal 2 2 2 2 2 2 2 2 81 3 4" xfId="31963"/>
    <cellStyle name="Normal 2 2 2 2 2 2 2 2 81 3 5" xfId="31964"/>
    <cellStyle name="Normal 2 2 2 2 2 2 2 2 81 3 6" xfId="31965"/>
    <cellStyle name="Normal 2 2 2 2 2 2 2 2 81 3 7" xfId="31966"/>
    <cellStyle name="Normal 2 2 2 2 2 2 2 2 81 3 8" xfId="31967"/>
    <cellStyle name="Normal 2 2 2 2 2 2 2 2 81 3 9" xfId="31968"/>
    <cellStyle name="Normal 2 2 2 2 2 2 2 2 82" xfId="31969"/>
    <cellStyle name="Normal 2 2 2 2 2 2 2 2 82 2" xfId="31970"/>
    <cellStyle name="Normal 2 2 2 2 2 2 2 2 83" xfId="31971"/>
    <cellStyle name="Normal 2 2 2 2 2 2 2 2 84" xfId="31972"/>
    <cellStyle name="Normal 2 2 2 2 2 2 2 2 85" xfId="31973"/>
    <cellStyle name="Normal 2 2 2 2 2 2 2 2 86" xfId="31974"/>
    <cellStyle name="Normal 2 2 2 2 2 2 2 2 87" xfId="31975"/>
    <cellStyle name="Normal 2 2 2 2 2 2 2 2 88" xfId="31976"/>
    <cellStyle name="Normal 2 2 2 2 2 2 2 2 89" xfId="31977"/>
    <cellStyle name="Normal 2 2 2 2 2 2 2 2 9" xfId="31978"/>
    <cellStyle name="Normal 2 2 2 2 2 2 2 2 9 10" xfId="31979"/>
    <cellStyle name="Normal 2 2 2 2 2 2 2 2 9 11" xfId="31980"/>
    <cellStyle name="Normal 2 2 2 2 2 2 2 2 9 12" xfId="31981"/>
    <cellStyle name="Normal 2 2 2 2 2 2 2 2 9 13" xfId="31982"/>
    <cellStyle name="Normal 2 2 2 2 2 2 2 2 9 14" xfId="31983"/>
    <cellStyle name="Normal 2 2 2 2 2 2 2 2 9 15" xfId="31984"/>
    <cellStyle name="Normal 2 2 2 2 2 2 2 2 9 16" xfId="31985"/>
    <cellStyle name="Normal 2 2 2 2 2 2 2 2 9 17" xfId="31986"/>
    <cellStyle name="Normal 2 2 2 2 2 2 2 2 9 18" xfId="31987"/>
    <cellStyle name="Normal 2 2 2 2 2 2 2 2 9 19" xfId="31988"/>
    <cellStyle name="Normal 2 2 2 2 2 2 2 2 9 2" xfId="31989"/>
    <cellStyle name="Normal 2 2 2 2 2 2 2 2 9 20" xfId="31990"/>
    <cellStyle name="Normal 2 2 2 2 2 2 2 2 9 21" xfId="31991"/>
    <cellStyle name="Normal 2 2 2 2 2 2 2 2 9 22" xfId="31992"/>
    <cellStyle name="Normal 2 2 2 2 2 2 2 2 9 3" xfId="31993"/>
    <cellStyle name="Normal 2 2 2 2 2 2 2 2 9 4" xfId="31994"/>
    <cellStyle name="Normal 2 2 2 2 2 2 2 2 9 5" xfId="31995"/>
    <cellStyle name="Normal 2 2 2 2 2 2 2 2 9 6" xfId="31996"/>
    <cellStyle name="Normal 2 2 2 2 2 2 2 2 9 7" xfId="31997"/>
    <cellStyle name="Normal 2 2 2 2 2 2 2 2 9 8" xfId="31998"/>
    <cellStyle name="Normal 2 2 2 2 2 2 2 2 9 9" xfId="31999"/>
    <cellStyle name="Normal 2 2 2 2 2 2 2 2 90" xfId="32000"/>
    <cellStyle name="Normal 2 2 2 2 2 2 2 2 91" xfId="32001"/>
    <cellStyle name="Normal 2 2 2 2 2 2 2 2 92" xfId="32002"/>
    <cellStyle name="Normal 2 2 2 2 2 2 2 2 93" xfId="32003"/>
    <cellStyle name="Normal 2 2 2 2 2 2 2 2 94" xfId="32004"/>
    <cellStyle name="Normal 2 2 2 2 2 2 2 2 95" xfId="32005"/>
    <cellStyle name="Normal 2 2 2 2 2 2 2 2 96" xfId="32006"/>
    <cellStyle name="Normal 2 2 2 2 2 2 2 2 97" xfId="32007"/>
    <cellStyle name="Normal 2 2 2 2 2 2 2 2 98" xfId="32008"/>
    <cellStyle name="Normal 2 2 2 2 2 2 2 2 99" xfId="32009"/>
    <cellStyle name="Normal 2 2 2 2 2 2 2 20" xfId="32010"/>
    <cellStyle name="Normal 2 2 2 2 2 2 2 21" xfId="32011"/>
    <cellStyle name="Normal 2 2 2 2 2 2 2 22" xfId="32012"/>
    <cellStyle name="Normal 2 2 2 2 2 2 2 23" xfId="32013"/>
    <cellStyle name="Normal 2 2 2 2 2 2 2 24" xfId="32014"/>
    <cellStyle name="Normal 2 2 2 2 2 2 2 25" xfId="32015"/>
    <cellStyle name="Normal 2 2 2 2 2 2 2 26" xfId="32016"/>
    <cellStyle name="Normal 2 2 2 2 2 2 2 27" xfId="32017"/>
    <cellStyle name="Normal 2 2 2 2 2 2 2 28" xfId="32018"/>
    <cellStyle name="Normal 2 2 2 2 2 2 2 29" xfId="32019"/>
    <cellStyle name="Normal 2 2 2 2 2 2 2 3" xfId="32020"/>
    <cellStyle name="Normal 2 2 2 2 2 2 2 30" xfId="32021"/>
    <cellStyle name="Normal 2 2 2 2 2 2 2 31" xfId="32022"/>
    <cellStyle name="Normal 2 2 2 2 2 2 2 32" xfId="32023"/>
    <cellStyle name="Normal 2 2 2 2 2 2 2 33" xfId="32024"/>
    <cellStyle name="Normal 2 2 2 2 2 2 2 33 10" xfId="32025"/>
    <cellStyle name="Normal 2 2 2 2 2 2 2 33 11" xfId="32026"/>
    <cellStyle name="Normal 2 2 2 2 2 2 2 33 12" xfId="32027"/>
    <cellStyle name="Normal 2 2 2 2 2 2 2 33 13" xfId="32028"/>
    <cellStyle name="Normal 2 2 2 2 2 2 2 33 14" xfId="32029"/>
    <cellStyle name="Normal 2 2 2 2 2 2 2 33 15" xfId="32030"/>
    <cellStyle name="Normal 2 2 2 2 2 2 2 33 16" xfId="32031"/>
    <cellStyle name="Normal 2 2 2 2 2 2 2 33 17" xfId="32032"/>
    <cellStyle name="Normal 2 2 2 2 2 2 2 33 18" xfId="32033"/>
    <cellStyle name="Normal 2 2 2 2 2 2 2 33 19" xfId="32034"/>
    <cellStyle name="Normal 2 2 2 2 2 2 2 33 2" xfId="32035"/>
    <cellStyle name="Normal 2 2 2 2 2 2 2 33 20" xfId="32036"/>
    <cellStyle name="Normal 2 2 2 2 2 2 2 33 21" xfId="32037"/>
    <cellStyle name="Normal 2 2 2 2 2 2 2 33 22" xfId="32038"/>
    <cellStyle name="Normal 2 2 2 2 2 2 2 33 23" xfId="32039"/>
    <cellStyle name="Normal 2 2 2 2 2 2 2 33 3" xfId="32040"/>
    <cellStyle name="Normal 2 2 2 2 2 2 2 33 4" xfId="32041"/>
    <cellStyle name="Normal 2 2 2 2 2 2 2 33 5" xfId="32042"/>
    <cellStyle name="Normal 2 2 2 2 2 2 2 33 6" xfId="32043"/>
    <cellStyle name="Normal 2 2 2 2 2 2 2 33 7" xfId="32044"/>
    <cellStyle name="Normal 2 2 2 2 2 2 2 33 8" xfId="32045"/>
    <cellStyle name="Normal 2 2 2 2 2 2 2 33 9" xfId="32046"/>
    <cellStyle name="Normal 2 2 2 2 2 2 2 34" xfId="32047"/>
    <cellStyle name="Normal 2 2 2 2 2 2 2 35" xfId="32048"/>
    <cellStyle name="Normal 2 2 2 2 2 2 2 36" xfId="32049"/>
    <cellStyle name="Normal 2 2 2 2 2 2 2 37" xfId="32050"/>
    <cellStyle name="Normal 2 2 2 2 2 2 2 38" xfId="32051"/>
    <cellStyle name="Normal 2 2 2 2 2 2 2 39" xfId="32052"/>
    <cellStyle name="Normal 2 2 2 2 2 2 2 4" xfId="32053"/>
    <cellStyle name="Normal 2 2 2 2 2 2 2 4 10" xfId="32054"/>
    <cellStyle name="Normal 2 2 2 2 2 2 2 4 10 10" xfId="32055"/>
    <cellStyle name="Normal 2 2 2 2 2 2 2 4 10 11" xfId="32056"/>
    <cellStyle name="Normal 2 2 2 2 2 2 2 4 10 12" xfId="32057"/>
    <cellStyle name="Normal 2 2 2 2 2 2 2 4 10 13" xfId="32058"/>
    <cellStyle name="Normal 2 2 2 2 2 2 2 4 10 14" xfId="32059"/>
    <cellStyle name="Normal 2 2 2 2 2 2 2 4 10 15" xfId="32060"/>
    <cellStyle name="Normal 2 2 2 2 2 2 2 4 10 16" xfId="32061"/>
    <cellStyle name="Normal 2 2 2 2 2 2 2 4 10 17" xfId="32062"/>
    <cellStyle name="Normal 2 2 2 2 2 2 2 4 10 18" xfId="32063"/>
    <cellStyle name="Normal 2 2 2 2 2 2 2 4 10 19" xfId="32064"/>
    <cellStyle name="Normal 2 2 2 2 2 2 2 4 10 2" xfId="32065"/>
    <cellStyle name="Normal 2 2 2 2 2 2 2 4 10 20" xfId="32066"/>
    <cellStyle name="Normal 2 2 2 2 2 2 2 4 10 21" xfId="32067"/>
    <cellStyle name="Normal 2 2 2 2 2 2 2 4 10 22" xfId="32068"/>
    <cellStyle name="Normal 2 2 2 2 2 2 2 4 10 3" xfId="32069"/>
    <cellStyle name="Normal 2 2 2 2 2 2 2 4 10 4" xfId="32070"/>
    <cellStyle name="Normal 2 2 2 2 2 2 2 4 10 5" xfId="32071"/>
    <cellStyle name="Normal 2 2 2 2 2 2 2 4 10 6" xfId="32072"/>
    <cellStyle name="Normal 2 2 2 2 2 2 2 4 10 7" xfId="32073"/>
    <cellStyle name="Normal 2 2 2 2 2 2 2 4 10 8" xfId="32074"/>
    <cellStyle name="Normal 2 2 2 2 2 2 2 4 10 9" xfId="32075"/>
    <cellStyle name="Normal 2 2 2 2 2 2 2 4 11" xfId="32076"/>
    <cellStyle name="Normal 2 2 2 2 2 2 2 4 11 10" xfId="32077"/>
    <cellStyle name="Normal 2 2 2 2 2 2 2 4 11 11" xfId="32078"/>
    <cellStyle name="Normal 2 2 2 2 2 2 2 4 11 12" xfId="32079"/>
    <cellStyle name="Normal 2 2 2 2 2 2 2 4 11 13" xfId="32080"/>
    <cellStyle name="Normal 2 2 2 2 2 2 2 4 11 14" xfId="32081"/>
    <cellStyle name="Normal 2 2 2 2 2 2 2 4 11 15" xfId="32082"/>
    <cellStyle name="Normal 2 2 2 2 2 2 2 4 11 16" xfId="32083"/>
    <cellStyle name="Normal 2 2 2 2 2 2 2 4 11 17" xfId="32084"/>
    <cellStyle name="Normal 2 2 2 2 2 2 2 4 11 18" xfId="32085"/>
    <cellStyle name="Normal 2 2 2 2 2 2 2 4 11 19" xfId="32086"/>
    <cellStyle name="Normal 2 2 2 2 2 2 2 4 11 2" xfId="32087"/>
    <cellStyle name="Normal 2 2 2 2 2 2 2 4 11 20" xfId="32088"/>
    <cellStyle name="Normal 2 2 2 2 2 2 2 4 11 21" xfId="32089"/>
    <cellStyle name="Normal 2 2 2 2 2 2 2 4 11 22" xfId="32090"/>
    <cellStyle name="Normal 2 2 2 2 2 2 2 4 11 3" xfId="32091"/>
    <cellStyle name="Normal 2 2 2 2 2 2 2 4 11 4" xfId="32092"/>
    <cellStyle name="Normal 2 2 2 2 2 2 2 4 11 5" xfId="32093"/>
    <cellStyle name="Normal 2 2 2 2 2 2 2 4 11 6" xfId="32094"/>
    <cellStyle name="Normal 2 2 2 2 2 2 2 4 11 7" xfId="32095"/>
    <cellStyle name="Normal 2 2 2 2 2 2 2 4 11 8" xfId="32096"/>
    <cellStyle name="Normal 2 2 2 2 2 2 2 4 11 9" xfId="32097"/>
    <cellStyle name="Normal 2 2 2 2 2 2 2 4 12" xfId="32098"/>
    <cellStyle name="Normal 2 2 2 2 2 2 2 4 13" xfId="32099"/>
    <cellStyle name="Normal 2 2 2 2 2 2 2 4 14" xfId="32100"/>
    <cellStyle name="Normal 2 2 2 2 2 2 2 4 15" xfId="32101"/>
    <cellStyle name="Normal 2 2 2 2 2 2 2 4 16" xfId="32102"/>
    <cellStyle name="Normal 2 2 2 2 2 2 2 4 17" xfId="32103"/>
    <cellStyle name="Normal 2 2 2 2 2 2 2 4 18" xfId="32104"/>
    <cellStyle name="Normal 2 2 2 2 2 2 2 4 19" xfId="32105"/>
    <cellStyle name="Normal 2 2 2 2 2 2 2 4 2" xfId="32106"/>
    <cellStyle name="Normal 2 2 2 2 2 2 2 4 2 10" xfId="32107"/>
    <cellStyle name="Normal 2 2 2 2 2 2 2 4 2 11" xfId="32108"/>
    <cellStyle name="Normal 2 2 2 2 2 2 2 4 2 2" xfId="32109"/>
    <cellStyle name="Normal 2 2 2 2 2 2 2 4 2 2 10" xfId="32110"/>
    <cellStyle name="Normal 2 2 2 2 2 2 2 4 2 2 11" xfId="32111"/>
    <cellStyle name="Normal 2 2 2 2 2 2 2 4 2 2 12" xfId="32112"/>
    <cellStyle name="Normal 2 2 2 2 2 2 2 4 2 2 13" xfId="32113"/>
    <cellStyle name="Normal 2 2 2 2 2 2 2 4 2 2 14" xfId="32114"/>
    <cellStyle name="Normal 2 2 2 2 2 2 2 4 2 2 15" xfId="32115"/>
    <cellStyle name="Normal 2 2 2 2 2 2 2 4 2 2 16" xfId="32116"/>
    <cellStyle name="Normal 2 2 2 2 2 2 2 4 2 2 17" xfId="32117"/>
    <cellStyle name="Normal 2 2 2 2 2 2 2 4 2 2 18" xfId="32118"/>
    <cellStyle name="Normal 2 2 2 2 2 2 2 4 2 2 19" xfId="32119"/>
    <cellStyle name="Normal 2 2 2 2 2 2 2 4 2 2 2" xfId="32120"/>
    <cellStyle name="Normal 2 2 2 2 2 2 2 4 2 2 20" xfId="32121"/>
    <cellStyle name="Normal 2 2 2 2 2 2 2 4 2 2 21" xfId="32122"/>
    <cellStyle name="Normal 2 2 2 2 2 2 2 4 2 2 22" xfId="32123"/>
    <cellStyle name="Normal 2 2 2 2 2 2 2 4 2 2 23" xfId="32124"/>
    <cellStyle name="Normal 2 2 2 2 2 2 2 4 2 2 3" xfId="32125"/>
    <cellStyle name="Normal 2 2 2 2 2 2 2 4 2 2 4" xfId="32126"/>
    <cellStyle name="Normal 2 2 2 2 2 2 2 4 2 2 5" xfId="32127"/>
    <cellStyle name="Normal 2 2 2 2 2 2 2 4 2 2 6" xfId="32128"/>
    <cellStyle name="Normal 2 2 2 2 2 2 2 4 2 2 7" xfId="32129"/>
    <cellStyle name="Normal 2 2 2 2 2 2 2 4 2 2 8" xfId="32130"/>
    <cellStyle name="Normal 2 2 2 2 2 2 2 4 2 2 9" xfId="32131"/>
    <cellStyle name="Normal 2 2 2 2 2 2 2 4 2 3" xfId="32132"/>
    <cellStyle name="Normal 2 2 2 2 2 2 2 4 2 4" xfId="32133"/>
    <cellStyle name="Normal 2 2 2 2 2 2 2 4 2 5" xfId="32134"/>
    <cellStyle name="Normal 2 2 2 2 2 2 2 4 2 6" xfId="32135"/>
    <cellStyle name="Normal 2 2 2 2 2 2 2 4 2 7" xfId="32136"/>
    <cellStyle name="Normal 2 2 2 2 2 2 2 4 2 8" xfId="32137"/>
    <cellStyle name="Normal 2 2 2 2 2 2 2 4 2 9" xfId="32138"/>
    <cellStyle name="Normal 2 2 2 2 2 2 2 4 20" xfId="32139"/>
    <cellStyle name="Normal 2 2 2 2 2 2 2 4 21" xfId="32140"/>
    <cellStyle name="Normal 2 2 2 2 2 2 2 4 22" xfId="32141"/>
    <cellStyle name="Normal 2 2 2 2 2 2 2 4 23" xfId="32142"/>
    <cellStyle name="Normal 2 2 2 2 2 2 2 4 24" xfId="32143"/>
    <cellStyle name="Normal 2 2 2 2 2 2 2 4 25" xfId="32144"/>
    <cellStyle name="Normal 2 2 2 2 2 2 2 4 26" xfId="32145"/>
    <cellStyle name="Normal 2 2 2 2 2 2 2 4 27" xfId="32146"/>
    <cellStyle name="Normal 2 2 2 2 2 2 2 4 28" xfId="32147"/>
    <cellStyle name="Normal 2 2 2 2 2 2 2 4 29" xfId="32148"/>
    <cellStyle name="Normal 2 2 2 2 2 2 2 4 3" xfId="32149"/>
    <cellStyle name="Normal 2 2 2 2 2 2 2 4 3 2" xfId="32150"/>
    <cellStyle name="Normal 2 2 2 2 2 2 2 4 3 2 10" xfId="32151"/>
    <cellStyle name="Normal 2 2 2 2 2 2 2 4 3 2 11" xfId="32152"/>
    <cellStyle name="Normal 2 2 2 2 2 2 2 4 3 2 12" xfId="32153"/>
    <cellStyle name="Normal 2 2 2 2 2 2 2 4 3 2 13" xfId="32154"/>
    <cellStyle name="Normal 2 2 2 2 2 2 2 4 3 2 14" xfId="32155"/>
    <cellStyle name="Normal 2 2 2 2 2 2 2 4 3 2 15" xfId="32156"/>
    <cellStyle name="Normal 2 2 2 2 2 2 2 4 3 2 16" xfId="32157"/>
    <cellStyle name="Normal 2 2 2 2 2 2 2 4 3 2 17" xfId="32158"/>
    <cellStyle name="Normal 2 2 2 2 2 2 2 4 3 2 18" xfId="32159"/>
    <cellStyle name="Normal 2 2 2 2 2 2 2 4 3 2 19" xfId="32160"/>
    <cellStyle name="Normal 2 2 2 2 2 2 2 4 3 2 2" xfId="32161"/>
    <cellStyle name="Normal 2 2 2 2 2 2 2 4 3 2 20" xfId="32162"/>
    <cellStyle name="Normal 2 2 2 2 2 2 2 4 3 2 21" xfId="32163"/>
    <cellStyle name="Normal 2 2 2 2 2 2 2 4 3 2 22" xfId="32164"/>
    <cellStyle name="Normal 2 2 2 2 2 2 2 4 3 2 3" xfId="32165"/>
    <cellStyle name="Normal 2 2 2 2 2 2 2 4 3 2 4" xfId="32166"/>
    <cellStyle name="Normal 2 2 2 2 2 2 2 4 3 2 5" xfId="32167"/>
    <cellStyle name="Normal 2 2 2 2 2 2 2 4 3 2 6" xfId="32168"/>
    <cellStyle name="Normal 2 2 2 2 2 2 2 4 3 2 7" xfId="32169"/>
    <cellStyle name="Normal 2 2 2 2 2 2 2 4 3 2 8" xfId="32170"/>
    <cellStyle name="Normal 2 2 2 2 2 2 2 4 3 2 9" xfId="32171"/>
    <cellStyle name="Normal 2 2 2 2 2 2 2 4 30" xfId="32172"/>
    <cellStyle name="Normal 2 2 2 2 2 2 2 4 31" xfId="32173"/>
    <cellStyle name="Normal 2 2 2 2 2 2 2 4 32" xfId="32174"/>
    <cellStyle name="Normal 2 2 2 2 2 2 2 4 4" xfId="32175"/>
    <cellStyle name="Normal 2 2 2 2 2 2 2 4 4 10" xfId="32176"/>
    <cellStyle name="Normal 2 2 2 2 2 2 2 4 4 11" xfId="32177"/>
    <cellStyle name="Normal 2 2 2 2 2 2 2 4 4 12" xfId="32178"/>
    <cellStyle name="Normal 2 2 2 2 2 2 2 4 4 13" xfId="32179"/>
    <cellStyle name="Normal 2 2 2 2 2 2 2 4 4 14" xfId="32180"/>
    <cellStyle name="Normal 2 2 2 2 2 2 2 4 4 15" xfId="32181"/>
    <cellStyle name="Normal 2 2 2 2 2 2 2 4 4 16" xfId="32182"/>
    <cellStyle name="Normal 2 2 2 2 2 2 2 4 4 17" xfId="32183"/>
    <cellStyle name="Normal 2 2 2 2 2 2 2 4 4 18" xfId="32184"/>
    <cellStyle name="Normal 2 2 2 2 2 2 2 4 4 19" xfId="32185"/>
    <cellStyle name="Normal 2 2 2 2 2 2 2 4 4 2" xfId="32186"/>
    <cellStyle name="Normal 2 2 2 2 2 2 2 4 4 20" xfId="32187"/>
    <cellStyle name="Normal 2 2 2 2 2 2 2 4 4 21" xfId="32188"/>
    <cellStyle name="Normal 2 2 2 2 2 2 2 4 4 22" xfId="32189"/>
    <cellStyle name="Normal 2 2 2 2 2 2 2 4 4 3" xfId="32190"/>
    <cellStyle name="Normal 2 2 2 2 2 2 2 4 4 4" xfId="32191"/>
    <cellStyle name="Normal 2 2 2 2 2 2 2 4 4 5" xfId="32192"/>
    <cellStyle name="Normal 2 2 2 2 2 2 2 4 4 6" xfId="32193"/>
    <cellStyle name="Normal 2 2 2 2 2 2 2 4 4 7" xfId="32194"/>
    <cellStyle name="Normal 2 2 2 2 2 2 2 4 4 8" xfId="32195"/>
    <cellStyle name="Normal 2 2 2 2 2 2 2 4 4 9" xfId="32196"/>
    <cellStyle name="Normal 2 2 2 2 2 2 2 4 5" xfId="32197"/>
    <cellStyle name="Normal 2 2 2 2 2 2 2 4 5 10" xfId="32198"/>
    <cellStyle name="Normal 2 2 2 2 2 2 2 4 5 11" xfId="32199"/>
    <cellStyle name="Normal 2 2 2 2 2 2 2 4 5 12" xfId="32200"/>
    <cellStyle name="Normal 2 2 2 2 2 2 2 4 5 13" xfId="32201"/>
    <cellStyle name="Normal 2 2 2 2 2 2 2 4 5 14" xfId="32202"/>
    <cellStyle name="Normal 2 2 2 2 2 2 2 4 5 15" xfId="32203"/>
    <cellStyle name="Normal 2 2 2 2 2 2 2 4 5 16" xfId="32204"/>
    <cellStyle name="Normal 2 2 2 2 2 2 2 4 5 17" xfId="32205"/>
    <cellStyle name="Normal 2 2 2 2 2 2 2 4 5 18" xfId="32206"/>
    <cellStyle name="Normal 2 2 2 2 2 2 2 4 5 19" xfId="32207"/>
    <cellStyle name="Normal 2 2 2 2 2 2 2 4 5 2" xfId="32208"/>
    <cellStyle name="Normal 2 2 2 2 2 2 2 4 5 20" xfId="32209"/>
    <cellStyle name="Normal 2 2 2 2 2 2 2 4 5 21" xfId="32210"/>
    <cellStyle name="Normal 2 2 2 2 2 2 2 4 5 22" xfId="32211"/>
    <cellStyle name="Normal 2 2 2 2 2 2 2 4 5 3" xfId="32212"/>
    <cellStyle name="Normal 2 2 2 2 2 2 2 4 5 4" xfId="32213"/>
    <cellStyle name="Normal 2 2 2 2 2 2 2 4 5 5" xfId="32214"/>
    <cellStyle name="Normal 2 2 2 2 2 2 2 4 5 6" xfId="32215"/>
    <cellStyle name="Normal 2 2 2 2 2 2 2 4 5 7" xfId="32216"/>
    <cellStyle name="Normal 2 2 2 2 2 2 2 4 5 8" xfId="32217"/>
    <cellStyle name="Normal 2 2 2 2 2 2 2 4 5 9" xfId="32218"/>
    <cellStyle name="Normal 2 2 2 2 2 2 2 4 6" xfId="32219"/>
    <cellStyle name="Normal 2 2 2 2 2 2 2 4 6 10" xfId="32220"/>
    <cellStyle name="Normal 2 2 2 2 2 2 2 4 6 11" xfId="32221"/>
    <cellStyle name="Normal 2 2 2 2 2 2 2 4 6 12" xfId="32222"/>
    <cellStyle name="Normal 2 2 2 2 2 2 2 4 6 13" xfId="32223"/>
    <cellStyle name="Normal 2 2 2 2 2 2 2 4 6 14" xfId="32224"/>
    <cellStyle name="Normal 2 2 2 2 2 2 2 4 6 15" xfId="32225"/>
    <cellStyle name="Normal 2 2 2 2 2 2 2 4 6 16" xfId="32226"/>
    <cellStyle name="Normal 2 2 2 2 2 2 2 4 6 17" xfId="32227"/>
    <cellStyle name="Normal 2 2 2 2 2 2 2 4 6 18" xfId="32228"/>
    <cellStyle name="Normal 2 2 2 2 2 2 2 4 6 19" xfId="32229"/>
    <cellStyle name="Normal 2 2 2 2 2 2 2 4 6 2" xfId="32230"/>
    <cellStyle name="Normal 2 2 2 2 2 2 2 4 6 20" xfId="32231"/>
    <cellStyle name="Normal 2 2 2 2 2 2 2 4 6 21" xfId="32232"/>
    <cellStyle name="Normal 2 2 2 2 2 2 2 4 6 22" xfId="32233"/>
    <cellStyle name="Normal 2 2 2 2 2 2 2 4 6 3" xfId="32234"/>
    <cellStyle name="Normal 2 2 2 2 2 2 2 4 6 4" xfId="32235"/>
    <cellStyle name="Normal 2 2 2 2 2 2 2 4 6 5" xfId="32236"/>
    <cellStyle name="Normal 2 2 2 2 2 2 2 4 6 6" xfId="32237"/>
    <cellStyle name="Normal 2 2 2 2 2 2 2 4 6 7" xfId="32238"/>
    <cellStyle name="Normal 2 2 2 2 2 2 2 4 6 8" xfId="32239"/>
    <cellStyle name="Normal 2 2 2 2 2 2 2 4 6 9" xfId="32240"/>
    <cellStyle name="Normal 2 2 2 2 2 2 2 4 7" xfId="32241"/>
    <cellStyle name="Normal 2 2 2 2 2 2 2 4 7 10" xfId="32242"/>
    <cellStyle name="Normal 2 2 2 2 2 2 2 4 7 11" xfId="32243"/>
    <cellStyle name="Normal 2 2 2 2 2 2 2 4 7 12" xfId="32244"/>
    <cellStyle name="Normal 2 2 2 2 2 2 2 4 7 13" xfId="32245"/>
    <cellStyle name="Normal 2 2 2 2 2 2 2 4 7 14" xfId="32246"/>
    <cellStyle name="Normal 2 2 2 2 2 2 2 4 7 15" xfId="32247"/>
    <cellStyle name="Normal 2 2 2 2 2 2 2 4 7 16" xfId="32248"/>
    <cellStyle name="Normal 2 2 2 2 2 2 2 4 7 17" xfId="32249"/>
    <cellStyle name="Normal 2 2 2 2 2 2 2 4 7 18" xfId="32250"/>
    <cellStyle name="Normal 2 2 2 2 2 2 2 4 7 19" xfId="32251"/>
    <cellStyle name="Normal 2 2 2 2 2 2 2 4 7 2" xfId="32252"/>
    <cellStyle name="Normal 2 2 2 2 2 2 2 4 7 20" xfId="32253"/>
    <cellStyle name="Normal 2 2 2 2 2 2 2 4 7 21" xfId="32254"/>
    <cellStyle name="Normal 2 2 2 2 2 2 2 4 7 22" xfId="32255"/>
    <cellStyle name="Normal 2 2 2 2 2 2 2 4 7 3" xfId="32256"/>
    <cellStyle name="Normal 2 2 2 2 2 2 2 4 7 4" xfId="32257"/>
    <cellStyle name="Normal 2 2 2 2 2 2 2 4 7 5" xfId="32258"/>
    <cellStyle name="Normal 2 2 2 2 2 2 2 4 7 6" xfId="32259"/>
    <cellStyle name="Normal 2 2 2 2 2 2 2 4 7 7" xfId="32260"/>
    <cellStyle name="Normal 2 2 2 2 2 2 2 4 7 8" xfId="32261"/>
    <cellStyle name="Normal 2 2 2 2 2 2 2 4 7 9" xfId="32262"/>
    <cellStyle name="Normal 2 2 2 2 2 2 2 4 8" xfId="32263"/>
    <cellStyle name="Normal 2 2 2 2 2 2 2 4 8 10" xfId="32264"/>
    <cellStyle name="Normal 2 2 2 2 2 2 2 4 8 11" xfId="32265"/>
    <cellStyle name="Normal 2 2 2 2 2 2 2 4 8 12" xfId="32266"/>
    <cellStyle name="Normal 2 2 2 2 2 2 2 4 8 13" xfId="32267"/>
    <cellStyle name="Normal 2 2 2 2 2 2 2 4 8 14" xfId="32268"/>
    <cellStyle name="Normal 2 2 2 2 2 2 2 4 8 15" xfId="32269"/>
    <cellStyle name="Normal 2 2 2 2 2 2 2 4 8 16" xfId="32270"/>
    <cellStyle name="Normal 2 2 2 2 2 2 2 4 8 17" xfId="32271"/>
    <cellStyle name="Normal 2 2 2 2 2 2 2 4 8 18" xfId="32272"/>
    <cellStyle name="Normal 2 2 2 2 2 2 2 4 8 19" xfId="32273"/>
    <cellStyle name="Normal 2 2 2 2 2 2 2 4 8 2" xfId="32274"/>
    <cellStyle name="Normal 2 2 2 2 2 2 2 4 8 20" xfId="32275"/>
    <cellStyle name="Normal 2 2 2 2 2 2 2 4 8 21" xfId="32276"/>
    <cellStyle name="Normal 2 2 2 2 2 2 2 4 8 22" xfId="32277"/>
    <cellStyle name="Normal 2 2 2 2 2 2 2 4 8 3" xfId="32278"/>
    <cellStyle name="Normal 2 2 2 2 2 2 2 4 8 4" xfId="32279"/>
    <cellStyle name="Normal 2 2 2 2 2 2 2 4 8 5" xfId="32280"/>
    <cellStyle name="Normal 2 2 2 2 2 2 2 4 8 6" xfId="32281"/>
    <cellStyle name="Normal 2 2 2 2 2 2 2 4 8 7" xfId="32282"/>
    <cellStyle name="Normal 2 2 2 2 2 2 2 4 8 8" xfId="32283"/>
    <cellStyle name="Normal 2 2 2 2 2 2 2 4 8 9" xfId="32284"/>
    <cellStyle name="Normal 2 2 2 2 2 2 2 4 9" xfId="32285"/>
    <cellStyle name="Normal 2 2 2 2 2 2 2 4 9 10" xfId="32286"/>
    <cellStyle name="Normal 2 2 2 2 2 2 2 4 9 11" xfId="32287"/>
    <cellStyle name="Normal 2 2 2 2 2 2 2 4 9 12" xfId="32288"/>
    <cellStyle name="Normal 2 2 2 2 2 2 2 4 9 13" xfId="32289"/>
    <cellStyle name="Normal 2 2 2 2 2 2 2 4 9 14" xfId="32290"/>
    <cellStyle name="Normal 2 2 2 2 2 2 2 4 9 15" xfId="32291"/>
    <cellStyle name="Normal 2 2 2 2 2 2 2 4 9 16" xfId="32292"/>
    <cellStyle name="Normal 2 2 2 2 2 2 2 4 9 17" xfId="32293"/>
    <cellStyle name="Normal 2 2 2 2 2 2 2 4 9 18" xfId="32294"/>
    <cellStyle name="Normal 2 2 2 2 2 2 2 4 9 19" xfId="32295"/>
    <cellStyle name="Normal 2 2 2 2 2 2 2 4 9 2" xfId="32296"/>
    <cellStyle name="Normal 2 2 2 2 2 2 2 4 9 20" xfId="32297"/>
    <cellStyle name="Normal 2 2 2 2 2 2 2 4 9 21" xfId="32298"/>
    <cellStyle name="Normal 2 2 2 2 2 2 2 4 9 22" xfId="32299"/>
    <cellStyle name="Normal 2 2 2 2 2 2 2 4 9 3" xfId="32300"/>
    <cellStyle name="Normal 2 2 2 2 2 2 2 4 9 4" xfId="32301"/>
    <cellStyle name="Normal 2 2 2 2 2 2 2 4 9 5" xfId="32302"/>
    <cellStyle name="Normal 2 2 2 2 2 2 2 4 9 6" xfId="32303"/>
    <cellStyle name="Normal 2 2 2 2 2 2 2 4 9 7" xfId="32304"/>
    <cellStyle name="Normal 2 2 2 2 2 2 2 4 9 8" xfId="32305"/>
    <cellStyle name="Normal 2 2 2 2 2 2 2 4 9 9" xfId="32306"/>
    <cellStyle name="Normal 2 2 2 2 2 2 2 40" xfId="32307"/>
    <cellStyle name="Normal 2 2 2 2 2 2 2 41" xfId="32308"/>
    <cellStyle name="Normal 2 2 2 2 2 2 2 42" xfId="32309"/>
    <cellStyle name="Normal 2 2 2 2 2 2 2 43" xfId="32310"/>
    <cellStyle name="Normal 2 2 2 2 2 2 2 43 10" xfId="32311"/>
    <cellStyle name="Normal 2 2 2 2 2 2 2 43 11" xfId="32312"/>
    <cellStyle name="Normal 2 2 2 2 2 2 2 43 12" xfId="32313"/>
    <cellStyle name="Normal 2 2 2 2 2 2 2 43 13" xfId="32314"/>
    <cellStyle name="Normal 2 2 2 2 2 2 2 43 14" xfId="32315"/>
    <cellStyle name="Normal 2 2 2 2 2 2 2 43 15" xfId="32316"/>
    <cellStyle name="Normal 2 2 2 2 2 2 2 43 16" xfId="32317"/>
    <cellStyle name="Normal 2 2 2 2 2 2 2 43 17" xfId="32318"/>
    <cellStyle name="Normal 2 2 2 2 2 2 2 43 18" xfId="32319"/>
    <cellStyle name="Normal 2 2 2 2 2 2 2 43 19" xfId="32320"/>
    <cellStyle name="Normal 2 2 2 2 2 2 2 43 2" xfId="32321"/>
    <cellStyle name="Normal 2 2 2 2 2 2 2 43 2 2" xfId="32322"/>
    <cellStyle name="Normal 2 2 2 2 2 2 2 43 2 2 10" xfId="32323"/>
    <cellStyle name="Normal 2 2 2 2 2 2 2 43 2 2 11" xfId="32324"/>
    <cellStyle name="Normal 2 2 2 2 2 2 2 43 2 2 12" xfId="32325"/>
    <cellStyle name="Normal 2 2 2 2 2 2 2 43 2 2 13" xfId="32326"/>
    <cellStyle name="Normal 2 2 2 2 2 2 2 43 2 2 14" xfId="32327"/>
    <cellStyle name="Normal 2 2 2 2 2 2 2 43 2 2 15" xfId="32328"/>
    <cellStyle name="Normal 2 2 2 2 2 2 2 43 2 2 16" xfId="32329"/>
    <cellStyle name="Normal 2 2 2 2 2 2 2 43 2 2 17" xfId="32330"/>
    <cellStyle name="Normal 2 2 2 2 2 2 2 43 2 2 18" xfId="32331"/>
    <cellStyle name="Normal 2 2 2 2 2 2 2 43 2 2 19" xfId="32332"/>
    <cellStyle name="Normal 2 2 2 2 2 2 2 43 2 2 2" xfId="32333"/>
    <cellStyle name="Normal 2 2 2 2 2 2 2 43 2 2 2 2" xfId="32334"/>
    <cellStyle name="Normal 2 2 2 2 2 2 2 43 2 2 20" xfId="32335"/>
    <cellStyle name="Normal 2 2 2 2 2 2 2 43 2 2 21" xfId="32336"/>
    <cellStyle name="Normal 2 2 2 2 2 2 2 43 2 2 22" xfId="32337"/>
    <cellStyle name="Normal 2 2 2 2 2 2 2 43 2 2 23" xfId="32338"/>
    <cellStyle name="Normal 2 2 2 2 2 2 2 43 2 2 24" xfId="32339"/>
    <cellStyle name="Normal 2 2 2 2 2 2 2 43 2 2 3" xfId="32340"/>
    <cellStyle name="Normal 2 2 2 2 2 2 2 43 2 2 4" xfId="32341"/>
    <cellStyle name="Normal 2 2 2 2 2 2 2 43 2 2 5" xfId="32342"/>
    <cellStyle name="Normal 2 2 2 2 2 2 2 43 2 2 6" xfId="32343"/>
    <cellStyle name="Normal 2 2 2 2 2 2 2 43 2 2 7" xfId="32344"/>
    <cellStyle name="Normal 2 2 2 2 2 2 2 43 2 2 8" xfId="32345"/>
    <cellStyle name="Normal 2 2 2 2 2 2 2 43 2 2 9" xfId="32346"/>
    <cellStyle name="Normal 2 2 2 2 2 2 2 43 2 3" xfId="32347"/>
    <cellStyle name="Normal 2 2 2 2 2 2 2 43 2 3 10" xfId="32348"/>
    <cellStyle name="Normal 2 2 2 2 2 2 2 43 2 3 11" xfId="32349"/>
    <cellStyle name="Normal 2 2 2 2 2 2 2 43 2 3 12" xfId="32350"/>
    <cellStyle name="Normal 2 2 2 2 2 2 2 43 2 3 13" xfId="32351"/>
    <cellStyle name="Normal 2 2 2 2 2 2 2 43 2 3 14" xfId="32352"/>
    <cellStyle name="Normal 2 2 2 2 2 2 2 43 2 3 15" xfId="32353"/>
    <cellStyle name="Normal 2 2 2 2 2 2 2 43 2 3 16" xfId="32354"/>
    <cellStyle name="Normal 2 2 2 2 2 2 2 43 2 3 17" xfId="32355"/>
    <cellStyle name="Normal 2 2 2 2 2 2 2 43 2 3 18" xfId="32356"/>
    <cellStyle name="Normal 2 2 2 2 2 2 2 43 2 3 19" xfId="32357"/>
    <cellStyle name="Normal 2 2 2 2 2 2 2 43 2 3 2" xfId="32358"/>
    <cellStyle name="Normal 2 2 2 2 2 2 2 43 2 3 20" xfId="32359"/>
    <cellStyle name="Normal 2 2 2 2 2 2 2 43 2 3 21" xfId="32360"/>
    <cellStyle name="Normal 2 2 2 2 2 2 2 43 2 3 22" xfId="32361"/>
    <cellStyle name="Normal 2 2 2 2 2 2 2 43 2 3 3" xfId="32362"/>
    <cellStyle name="Normal 2 2 2 2 2 2 2 43 2 3 4" xfId="32363"/>
    <cellStyle name="Normal 2 2 2 2 2 2 2 43 2 3 5" xfId="32364"/>
    <cellStyle name="Normal 2 2 2 2 2 2 2 43 2 3 6" xfId="32365"/>
    <cellStyle name="Normal 2 2 2 2 2 2 2 43 2 3 7" xfId="32366"/>
    <cellStyle name="Normal 2 2 2 2 2 2 2 43 2 3 8" xfId="32367"/>
    <cellStyle name="Normal 2 2 2 2 2 2 2 43 2 3 9" xfId="32368"/>
    <cellStyle name="Normal 2 2 2 2 2 2 2 43 20" xfId="32369"/>
    <cellStyle name="Normal 2 2 2 2 2 2 2 43 21" xfId="32370"/>
    <cellStyle name="Normal 2 2 2 2 2 2 2 43 22" xfId="32371"/>
    <cellStyle name="Normal 2 2 2 2 2 2 2 43 23" xfId="32372"/>
    <cellStyle name="Normal 2 2 2 2 2 2 2 43 24" xfId="32373"/>
    <cellStyle name="Normal 2 2 2 2 2 2 2 43 25" xfId="32374"/>
    <cellStyle name="Normal 2 2 2 2 2 2 2 43 3" xfId="32375"/>
    <cellStyle name="Normal 2 2 2 2 2 2 2 43 3 2" xfId="32376"/>
    <cellStyle name="Normal 2 2 2 2 2 2 2 43 4" xfId="32377"/>
    <cellStyle name="Normal 2 2 2 2 2 2 2 43 5" xfId="32378"/>
    <cellStyle name="Normal 2 2 2 2 2 2 2 43 6" xfId="32379"/>
    <cellStyle name="Normal 2 2 2 2 2 2 2 43 7" xfId="32380"/>
    <cellStyle name="Normal 2 2 2 2 2 2 2 43 8" xfId="32381"/>
    <cellStyle name="Normal 2 2 2 2 2 2 2 43 9" xfId="32382"/>
    <cellStyle name="Normal 2 2 2 2 2 2 2 44" xfId="32383"/>
    <cellStyle name="Normal 2 2 2 2 2 2 2 45" xfId="32384"/>
    <cellStyle name="Normal 2 2 2 2 2 2 2 46" xfId="32385"/>
    <cellStyle name="Normal 2 2 2 2 2 2 2 47" xfId="32386"/>
    <cellStyle name="Normal 2 2 2 2 2 2 2 48" xfId="32387"/>
    <cellStyle name="Normal 2 2 2 2 2 2 2 49" xfId="32388"/>
    <cellStyle name="Normal 2 2 2 2 2 2 2 5" xfId="32389"/>
    <cellStyle name="Normal 2 2 2 2 2 2 2 50" xfId="32390"/>
    <cellStyle name="Normal 2 2 2 2 2 2 2 51" xfId="32391"/>
    <cellStyle name="Normal 2 2 2 2 2 2 2 52" xfId="32392"/>
    <cellStyle name="Normal 2 2 2 2 2 2 2 53" xfId="32393"/>
    <cellStyle name="Normal 2 2 2 2 2 2 2 54" xfId="32394"/>
    <cellStyle name="Normal 2 2 2 2 2 2 2 55" xfId="32395"/>
    <cellStyle name="Normal 2 2 2 2 2 2 2 56" xfId="32396"/>
    <cellStyle name="Normal 2 2 2 2 2 2 2 57" xfId="32397"/>
    <cellStyle name="Normal 2 2 2 2 2 2 2 58" xfId="32398"/>
    <cellStyle name="Normal 2 2 2 2 2 2 2 59" xfId="32399"/>
    <cellStyle name="Normal 2 2 2 2 2 2 2 6" xfId="32400"/>
    <cellStyle name="Normal 2 2 2 2 2 2 2 60" xfId="32401"/>
    <cellStyle name="Normal 2 2 2 2 2 2 2 61" xfId="32402"/>
    <cellStyle name="Normal 2 2 2 2 2 2 2 62" xfId="32403"/>
    <cellStyle name="Normal 2 2 2 2 2 2 2 63" xfId="32404"/>
    <cellStyle name="Normal 2 2 2 2 2 2 2 64" xfId="32405"/>
    <cellStyle name="Normal 2 2 2 2 2 2 2 65" xfId="32406"/>
    <cellStyle name="Normal 2 2 2 2 2 2 2 66" xfId="32407"/>
    <cellStyle name="Normal 2 2 2 2 2 2 2 67" xfId="32408"/>
    <cellStyle name="Normal 2 2 2 2 2 2 2 68" xfId="32409"/>
    <cellStyle name="Normal 2 2 2 2 2 2 2 69" xfId="32410"/>
    <cellStyle name="Normal 2 2 2 2 2 2 2 7" xfId="32411"/>
    <cellStyle name="Normal 2 2 2 2 2 2 2 70" xfId="32412"/>
    <cellStyle name="Normal 2 2 2 2 2 2 2 71" xfId="32413"/>
    <cellStyle name="Normal 2 2 2 2 2 2 2 72" xfId="32414"/>
    <cellStyle name="Normal 2 2 2 2 2 2 2 73" xfId="32415"/>
    <cellStyle name="Normal 2 2 2 2 2 2 2 74" xfId="32416"/>
    <cellStyle name="Normal 2 2 2 2 2 2 2 75" xfId="32417"/>
    <cellStyle name="Normal 2 2 2 2 2 2 2 76" xfId="32418"/>
    <cellStyle name="Normal 2 2 2 2 2 2 2 77" xfId="32419"/>
    <cellStyle name="Normal 2 2 2 2 2 2 2 78" xfId="32420"/>
    <cellStyle name="Normal 2 2 2 2 2 2 2 79" xfId="32421"/>
    <cellStyle name="Normal 2 2 2 2 2 2 2 8" xfId="32422"/>
    <cellStyle name="Normal 2 2 2 2 2 2 2 80" xfId="32423"/>
    <cellStyle name="Normal 2 2 2 2 2 2 2 81" xfId="32424"/>
    <cellStyle name="Normal 2 2 2 2 2 2 2 82" xfId="32425"/>
    <cellStyle name="Normal 2 2 2 2 2 2 2 82 10" xfId="32426"/>
    <cellStyle name="Normal 2 2 2 2 2 2 2 82 11" xfId="32427"/>
    <cellStyle name="Normal 2 2 2 2 2 2 2 82 12" xfId="32428"/>
    <cellStyle name="Normal 2 2 2 2 2 2 2 82 13" xfId="32429"/>
    <cellStyle name="Normal 2 2 2 2 2 2 2 82 14" xfId="32430"/>
    <cellStyle name="Normal 2 2 2 2 2 2 2 82 15" xfId="32431"/>
    <cellStyle name="Normal 2 2 2 2 2 2 2 82 16" xfId="32432"/>
    <cellStyle name="Normal 2 2 2 2 2 2 2 82 17" xfId="32433"/>
    <cellStyle name="Normal 2 2 2 2 2 2 2 82 18" xfId="32434"/>
    <cellStyle name="Normal 2 2 2 2 2 2 2 82 19" xfId="32435"/>
    <cellStyle name="Normal 2 2 2 2 2 2 2 82 2" xfId="32436"/>
    <cellStyle name="Normal 2 2 2 2 2 2 2 82 2 2" xfId="32437"/>
    <cellStyle name="Normal 2 2 2 2 2 2 2 82 20" xfId="32438"/>
    <cellStyle name="Normal 2 2 2 2 2 2 2 82 21" xfId="32439"/>
    <cellStyle name="Normal 2 2 2 2 2 2 2 82 22" xfId="32440"/>
    <cellStyle name="Normal 2 2 2 2 2 2 2 82 23" xfId="32441"/>
    <cellStyle name="Normal 2 2 2 2 2 2 2 82 24" xfId="32442"/>
    <cellStyle name="Normal 2 2 2 2 2 2 2 82 3" xfId="32443"/>
    <cellStyle name="Normal 2 2 2 2 2 2 2 82 4" xfId="32444"/>
    <cellStyle name="Normal 2 2 2 2 2 2 2 82 5" xfId="32445"/>
    <cellStyle name="Normal 2 2 2 2 2 2 2 82 6" xfId="32446"/>
    <cellStyle name="Normal 2 2 2 2 2 2 2 82 7" xfId="32447"/>
    <cellStyle name="Normal 2 2 2 2 2 2 2 82 8" xfId="32448"/>
    <cellStyle name="Normal 2 2 2 2 2 2 2 82 9" xfId="32449"/>
    <cellStyle name="Normal 2 2 2 2 2 2 2 83" xfId="32450"/>
    <cellStyle name="Normal 2 2 2 2 2 2 2 83 10" xfId="32451"/>
    <cellStyle name="Normal 2 2 2 2 2 2 2 83 11" xfId="32452"/>
    <cellStyle name="Normal 2 2 2 2 2 2 2 83 12" xfId="32453"/>
    <cellStyle name="Normal 2 2 2 2 2 2 2 83 13" xfId="32454"/>
    <cellStyle name="Normal 2 2 2 2 2 2 2 83 14" xfId="32455"/>
    <cellStyle name="Normal 2 2 2 2 2 2 2 83 15" xfId="32456"/>
    <cellStyle name="Normal 2 2 2 2 2 2 2 83 16" xfId="32457"/>
    <cellStyle name="Normal 2 2 2 2 2 2 2 83 17" xfId="32458"/>
    <cellStyle name="Normal 2 2 2 2 2 2 2 83 18" xfId="32459"/>
    <cellStyle name="Normal 2 2 2 2 2 2 2 83 19" xfId="32460"/>
    <cellStyle name="Normal 2 2 2 2 2 2 2 83 2" xfId="32461"/>
    <cellStyle name="Normal 2 2 2 2 2 2 2 83 20" xfId="32462"/>
    <cellStyle name="Normal 2 2 2 2 2 2 2 83 21" xfId="32463"/>
    <cellStyle name="Normal 2 2 2 2 2 2 2 83 22" xfId="32464"/>
    <cellStyle name="Normal 2 2 2 2 2 2 2 83 3" xfId="32465"/>
    <cellStyle name="Normal 2 2 2 2 2 2 2 83 4" xfId="32466"/>
    <cellStyle name="Normal 2 2 2 2 2 2 2 83 5" xfId="32467"/>
    <cellStyle name="Normal 2 2 2 2 2 2 2 83 6" xfId="32468"/>
    <cellStyle name="Normal 2 2 2 2 2 2 2 83 7" xfId="32469"/>
    <cellStyle name="Normal 2 2 2 2 2 2 2 83 8" xfId="32470"/>
    <cellStyle name="Normal 2 2 2 2 2 2 2 83 9" xfId="32471"/>
    <cellStyle name="Normal 2 2 2 2 2 2 2 84" xfId="32472"/>
    <cellStyle name="Normal 2 2 2 2 2 2 2 9" xfId="32473"/>
    <cellStyle name="Normal 2 2 2 2 2 2 20" xfId="32474"/>
    <cellStyle name="Normal 2 2 2 2 2 2 20 10" xfId="32475"/>
    <cellStyle name="Normal 2 2 2 2 2 2 20 11" xfId="32476"/>
    <cellStyle name="Normal 2 2 2 2 2 2 20 12" xfId="32477"/>
    <cellStyle name="Normal 2 2 2 2 2 2 20 13" xfId="32478"/>
    <cellStyle name="Normal 2 2 2 2 2 2 20 14" xfId="32479"/>
    <cellStyle name="Normal 2 2 2 2 2 2 20 15" xfId="32480"/>
    <cellStyle name="Normal 2 2 2 2 2 2 20 16" xfId="32481"/>
    <cellStyle name="Normal 2 2 2 2 2 2 20 17" xfId="32482"/>
    <cellStyle name="Normal 2 2 2 2 2 2 20 18" xfId="32483"/>
    <cellStyle name="Normal 2 2 2 2 2 2 20 19" xfId="32484"/>
    <cellStyle name="Normal 2 2 2 2 2 2 20 2" xfId="32485"/>
    <cellStyle name="Normal 2 2 2 2 2 2 20 20" xfId="32486"/>
    <cellStyle name="Normal 2 2 2 2 2 2 20 21" xfId="32487"/>
    <cellStyle name="Normal 2 2 2 2 2 2 20 22" xfId="32488"/>
    <cellStyle name="Normal 2 2 2 2 2 2 20 3" xfId="32489"/>
    <cellStyle name="Normal 2 2 2 2 2 2 20 4" xfId="32490"/>
    <cellStyle name="Normal 2 2 2 2 2 2 20 5" xfId="32491"/>
    <cellStyle name="Normal 2 2 2 2 2 2 20 6" xfId="32492"/>
    <cellStyle name="Normal 2 2 2 2 2 2 20 7" xfId="32493"/>
    <cellStyle name="Normal 2 2 2 2 2 2 20 8" xfId="32494"/>
    <cellStyle name="Normal 2 2 2 2 2 2 20 9" xfId="32495"/>
    <cellStyle name="Normal 2 2 2 2 2 2 21" xfId="32496"/>
    <cellStyle name="Normal 2 2 2 2 2 2 21 10" xfId="32497"/>
    <cellStyle name="Normal 2 2 2 2 2 2 21 11" xfId="32498"/>
    <cellStyle name="Normal 2 2 2 2 2 2 21 12" xfId="32499"/>
    <cellStyle name="Normal 2 2 2 2 2 2 21 13" xfId="32500"/>
    <cellStyle name="Normal 2 2 2 2 2 2 21 14" xfId="32501"/>
    <cellStyle name="Normal 2 2 2 2 2 2 21 15" xfId="32502"/>
    <cellStyle name="Normal 2 2 2 2 2 2 21 16" xfId="32503"/>
    <cellStyle name="Normal 2 2 2 2 2 2 21 17" xfId="32504"/>
    <cellStyle name="Normal 2 2 2 2 2 2 21 18" xfId="32505"/>
    <cellStyle name="Normal 2 2 2 2 2 2 21 19" xfId="32506"/>
    <cellStyle name="Normal 2 2 2 2 2 2 21 2" xfId="32507"/>
    <cellStyle name="Normal 2 2 2 2 2 2 21 20" xfId="32508"/>
    <cellStyle name="Normal 2 2 2 2 2 2 21 21" xfId="32509"/>
    <cellStyle name="Normal 2 2 2 2 2 2 21 22" xfId="32510"/>
    <cellStyle name="Normal 2 2 2 2 2 2 21 3" xfId="32511"/>
    <cellStyle name="Normal 2 2 2 2 2 2 21 4" xfId="32512"/>
    <cellStyle name="Normal 2 2 2 2 2 2 21 5" xfId="32513"/>
    <cellStyle name="Normal 2 2 2 2 2 2 21 6" xfId="32514"/>
    <cellStyle name="Normal 2 2 2 2 2 2 21 7" xfId="32515"/>
    <cellStyle name="Normal 2 2 2 2 2 2 21 8" xfId="32516"/>
    <cellStyle name="Normal 2 2 2 2 2 2 21 9" xfId="32517"/>
    <cellStyle name="Normal 2 2 2 2 2 2 22" xfId="32518"/>
    <cellStyle name="Normal 2 2 2 2 2 2 22 10" xfId="32519"/>
    <cellStyle name="Normal 2 2 2 2 2 2 22 11" xfId="32520"/>
    <cellStyle name="Normal 2 2 2 2 2 2 22 12" xfId="32521"/>
    <cellStyle name="Normal 2 2 2 2 2 2 22 13" xfId="32522"/>
    <cellStyle name="Normal 2 2 2 2 2 2 22 14" xfId="32523"/>
    <cellStyle name="Normal 2 2 2 2 2 2 22 15" xfId="32524"/>
    <cellStyle name="Normal 2 2 2 2 2 2 22 16" xfId="32525"/>
    <cellStyle name="Normal 2 2 2 2 2 2 22 17" xfId="32526"/>
    <cellStyle name="Normal 2 2 2 2 2 2 22 18" xfId="32527"/>
    <cellStyle name="Normal 2 2 2 2 2 2 22 19" xfId="32528"/>
    <cellStyle name="Normal 2 2 2 2 2 2 22 2" xfId="32529"/>
    <cellStyle name="Normal 2 2 2 2 2 2 22 20" xfId="32530"/>
    <cellStyle name="Normal 2 2 2 2 2 2 22 21" xfId="32531"/>
    <cellStyle name="Normal 2 2 2 2 2 2 22 22" xfId="32532"/>
    <cellStyle name="Normal 2 2 2 2 2 2 22 3" xfId="32533"/>
    <cellStyle name="Normal 2 2 2 2 2 2 22 4" xfId="32534"/>
    <cellStyle name="Normal 2 2 2 2 2 2 22 5" xfId="32535"/>
    <cellStyle name="Normal 2 2 2 2 2 2 22 6" xfId="32536"/>
    <cellStyle name="Normal 2 2 2 2 2 2 22 7" xfId="32537"/>
    <cellStyle name="Normal 2 2 2 2 2 2 22 8" xfId="32538"/>
    <cellStyle name="Normal 2 2 2 2 2 2 22 9" xfId="32539"/>
    <cellStyle name="Normal 2 2 2 2 2 2 23" xfId="32540"/>
    <cellStyle name="Normal 2 2 2 2 2 2 23 10" xfId="32541"/>
    <cellStyle name="Normal 2 2 2 2 2 2 23 11" xfId="32542"/>
    <cellStyle name="Normal 2 2 2 2 2 2 23 12" xfId="32543"/>
    <cellStyle name="Normal 2 2 2 2 2 2 23 13" xfId="32544"/>
    <cellStyle name="Normal 2 2 2 2 2 2 23 14" xfId="32545"/>
    <cellStyle name="Normal 2 2 2 2 2 2 23 15" xfId="32546"/>
    <cellStyle name="Normal 2 2 2 2 2 2 23 16" xfId="32547"/>
    <cellStyle name="Normal 2 2 2 2 2 2 23 17" xfId="32548"/>
    <cellStyle name="Normal 2 2 2 2 2 2 23 18" xfId="32549"/>
    <cellStyle name="Normal 2 2 2 2 2 2 23 19" xfId="32550"/>
    <cellStyle name="Normal 2 2 2 2 2 2 23 2" xfId="32551"/>
    <cellStyle name="Normal 2 2 2 2 2 2 23 20" xfId="32552"/>
    <cellStyle name="Normal 2 2 2 2 2 2 23 21" xfId="32553"/>
    <cellStyle name="Normal 2 2 2 2 2 2 23 22" xfId="32554"/>
    <cellStyle name="Normal 2 2 2 2 2 2 23 3" xfId="32555"/>
    <cellStyle name="Normal 2 2 2 2 2 2 23 4" xfId="32556"/>
    <cellStyle name="Normal 2 2 2 2 2 2 23 5" xfId="32557"/>
    <cellStyle name="Normal 2 2 2 2 2 2 23 6" xfId="32558"/>
    <cellStyle name="Normal 2 2 2 2 2 2 23 7" xfId="32559"/>
    <cellStyle name="Normal 2 2 2 2 2 2 23 8" xfId="32560"/>
    <cellStyle name="Normal 2 2 2 2 2 2 23 9" xfId="32561"/>
    <cellStyle name="Normal 2 2 2 2 2 2 24" xfId="32562"/>
    <cellStyle name="Normal 2 2 2 2 2 2 24 10" xfId="32563"/>
    <cellStyle name="Normal 2 2 2 2 2 2 24 11" xfId="32564"/>
    <cellStyle name="Normal 2 2 2 2 2 2 24 12" xfId="32565"/>
    <cellStyle name="Normal 2 2 2 2 2 2 24 13" xfId="32566"/>
    <cellStyle name="Normal 2 2 2 2 2 2 24 14" xfId="32567"/>
    <cellStyle name="Normal 2 2 2 2 2 2 24 15" xfId="32568"/>
    <cellStyle name="Normal 2 2 2 2 2 2 24 16" xfId="32569"/>
    <cellStyle name="Normal 2 2 2 2 2 2 24 17" xfId="32570"/>
    <cellStyle name="Normal 2 2 2 2 2 2 24 18" xfId="32571"/>
    <cellStyle name="Normal 2 2 2 2 2 2 24 19" xfId="32572"/>
    <cellStyle name="Normal 2 2 2 2 2 2 24 2" xfId="32573"/>
    <cellStyle name="Normal 2 2 2 2 2 2 24 20" xfId="32574"/>
    <cellStyle name="Normal 2 2 2 2 2 2 24 21" xfId="32575"/>
    <cellStyle name="Normal 2 2 2 2 2 2 24 22" xfId="32576"/>
    <cellStyle name="Normal 2 2 2 2 2 2 24 3" xfId="32577"/>
    <cellStyle name="Normal 2 2 2 2 2 2 24 4" xfId="32578"/>
    <cellStyle name="Normal 2 2 2 2 2 2 24 5" xfId="32579"/>
    <cellStyle name="Normal 2 2 2 2 2 2 24 6" xfId="32580"/>
    <cellStyle name="Normal 2 2 2 2 2 2 24 7" xfId="32581"/>
    <cellStyle name="Normal 2 2 2 2 2 2 24 8" xfId="32582"/>
    <cellStyle name="Normal 2 2 2 2 2 2 24 9" xfId="32583"/>
    <cellStyle name="Normal 2 2 2 2 2 2 25" xfId="32584"/>
    <cellStyle name="Normal 2 2 2 2 2 2 25 10" xfId="32585"/>
    <cellStyle name="Normal 2 2 2 2 2 2 25 11" xfId="32586"/>
    <cellStyle name="Normal 2 2 2 2 2 2 25 12" xfId="32587"/>
    <cellStyle name="Normal 2 2 2 2 2 2 25 13" xfId="32588"/>
    <cellStyle name="Normal 2 2 2 2 2 2 25 14" xfId="32589"/>
    <cellStyle name="Normal 2 2 2 2 2 2 25 15" xfId="32590"/>
    <cellStyle name="Normal 2 2 2 2 2 2 25 16" xfId="32591"/>
    <cellStyle name="Normal 2 2 2 2 2 2 25 17" xfId="32592"/>
    <cellStyle name="Normal 2 2 2 2 2 2 25 18" xfId="32593"/>
    <cellStyle name="Normal 2 2 2 2 2 2 25 19" xfId="32594"/>
    <cellStyle name="Normal 2 2 2 2 2 2 25 2" xfId="32595"/>
    <cellStyle name="Normal 2 2 2 2 2 2 25 20" xfId="32596"/>
    <cellStyle name="Normal 2 2 2 2 2 2 25 21" xfId="32597"/>
    <cellStyle name="Normal 2 2 2 2 2 2 25 22" xfId="32598"/>
    <cellStyle name="Normal 2 2 2 2 2 2 25 3" xfId="32599"/>
    <cellStyle name="Normal 2 2 2 2 2 2 25 4" xfId="32600"/>
    <cellStyle name="Normal 2 2 2 2 2 2 25 5" xfId="32601"/>
    <cellStyle name="Normal 2 2 2 2 2 2 25 6" xfId="32602"/>
    <cellStyle name="Normal 2 2 2 2 2 2 25 7" xfId="32603"/>
    <cellStyle name="Normal 2 2 2 2 2 2 25 8" xfId="32604"/>
    <cellStyle name="Normal 2 2 2 2 2 2 25 9" xfId="32605"/>
    <cellStyle name="Normal 2 2 2 2 2 2 26" xfId="32606"/>
    <cellStyle name="Normal 2 2 2 2 2 2 26 10" xfId="32607"/>
    <cellStyle name="Normal 2 2 2 2 2 2 26 11" xfId="32608"/>
    <cellStyle name="Normal 2 2 2 2 2 2 26 12" xfId="32609"/>
    <cellStyle name="Normal 2 2 2 2 2 2 26 13" xfId="32610"/>
    <cellStyle name="Normal 2 2 2 2 2 2 26 14" xfId="32611"/>
    <cellStyle name="Normal 2 2 2 2 2 2 26 15" xfId="32612"/>
    <cellStyle name="Normal 2 2 2 2 2 2 26 16" xfId="32613"/>
    <cellStyle name="Normal 2 2 2 2 2 2 26 17" xfId="32614"/>
    <cellStyle name="Normal 2 2 2 2 2 2 26 18" xfId="32615"/>
    <cellStyle name="Normal 2 2 2 2 2 2 26 19" xfId="32616"/>
    <cellStyle name="Normal 2 2 2 2 2 2 26 2" xfId="32617"/>
    <cellStyle name="Normal 2 2 2 2 2 2 26 20" xfId="32618"/>
    <cellStyle name="Normal 2 2 2 2 2 2 26 21" xfId="32619"/>
    <cellStyle name="Normal 2 2 2 2 2 2 26 22" xfId="32620"/>
    <cellStyle name="Normal 2 2 2 2 2 2 26 3" xfId="32621"/>
    <cellStyle name="Normal 2 2 2 2 2 2 26 4" xfId="32622"/>
    <cellStyle name="Normal 2 2 2 2 2 2 26 5" xfId="32623"/>
    <cellStyle name="Normal 2 2 2 2 2 2 26 6" xfId="32624"/>
    <cellStyle name="Normal 2 2 2 2 2 2 26 7" xfId="32625"/>
    <cellStyle name="Normal 2 2 2 2 2 2 26 8" xfId="32626"/>
    <cellStyle name="Normal 2 2 2 2 2 2 26 9" xfId="32627"/>
    <cellStyle name="Normal 2 2 2 2 2 2 27" xfId="32628"/>
    <cellStyle name="Normal 2 2 2 2 2 2 27 10" xfId="32629"/>
    <cellStyle name="Normal 2 2 2 2 2 2 27 11" xfId="32630"/>
    <cellStyle name="Normal 2 2 2 2 2 2 27 12" xfId="32631"/>
    <cellStyle name="Normal 2 2 2 2 2 2 27 13" xfId="32632"/>
    <cellStyle name="Normal 2 2 2 2 2 2 27 14" xfId="32633"/>
    <cellStyle name="Normal 2 2 2 2 2 2 27 15" xfId="32634"/>
    <cellStyle name="Normal 2 2 2 2 2 2 27 16" xfId="32635"/>
    <cellStyle name="Normal 2 2 2 2 2 2 27 17" xfId="32636"/>
    <cellStyle name="Normal 2 2 2 2 2 2 27 18" xfId="32637"/>
    <cellStyle name="Normal 2 2 2 2 2 2 27 19" xfId="32638"/>
    <cellStyle name="Normal 2 2 2 2 2 2 27 2" xfId="32639"/>
    <cellStyle name="Normal 2 2 2 2 2 2 27 20" xfId="32640"/>
    <cellStyle name="Normal 2 2 2 2 2 2 27 21" xfId="32641"/>
    <cellStyle name="Normal 2 2 2 2 2 2 27 22" xfId="32642"/>
    <cellStyle name="Normal 2 2 2 2 2 2 27 3" xfId="32643"/>
    <cellStyle name="Normal 2 2 2 2 2 2 27 4" xfId="32644"/>
    <cellStyle name="Normal 2 2 2 2 2 2 27 5" xfId="32645"/>
    <cellStyle name="Normal 2 2 2 2 2 2 27 6" xfId="32646"/>
    <cellStyle name="Normal 2 2 2 2 2 2 27 7" xfId="32647"/>
    <cellStyle name="Normal 2 2 2 2 2 2 27 8" xfId="32648"/>
    <cellStyle name="Normal 2 2 2 2 2 2 27 9" xfId="32649"/>
    <cellStyle name="Normal 2 2 2 2 2 2 28" xfId="32650"/>
    <cellStyle name="Normal 2 2 2 2 2 2 28 10" xfId="32651"/>
    <cellStyle name="Normal 2 2 2 2 2 2 28 11" xfId="32652"/>
    <cellStyle name="Normal 2 2 2 2 2 2 28 12" xfId="32653"/>
    <cellStyle name="Normal 2 2 2 2 2 2 28 13" xfId="32654"/>
    <cellStyle name="Normal 2 2 2 2 2 2 28 14" xfId="32655"/>
    <cellStyle name="Normal 2 2 2 2 2 2 28 15" xfId="32656"/>
    <cellStyle name="Normal 2 2 2 2 2 2 28 16" xfId="32657"/>
    <cellStyle name="Normal 2 2 2 2 2 2 28 17" xfId="32658"/>
    <cellStyle name="Normal 2 2 2 2 2 2 28 18" xfId="32659"/>
    <cellStyle name="Normal 2 2 2 2 2 2 28 19" xfId="32660"/>
    <cellStyle name="Normal 2 2 2 2 2 2 28 2" xfId="32661"/>
    <cellStyle name="Normal 2 2 2 2 2 2 28 20" xfId="32662"/>
    <cellStyle name="Normal 2 2 2 2 2 2 28 21" xfId="32663"/>
    <cellStyle name="Normal 2 2 2 2 2 2 28 22" xfId="32664"/>
    <cellStyle name="Normal 2 2 2 2 2 2 28 3" xfId="32665"/>
    <cellStyle name="Normal 2 2 2 2 2 2 28 4" xfId="32666"/>
    <cellStyle name="Normal 2 2 2 2 2 2 28 5" xfId="32667"/>
    <cellStyle name="Normal 2 2 2 2 2 2 28 6" xfId="32668"/>
    <cellStyle name="Normal 2 2 2 2 2 2 28 7" xfId="32669"/>
    <cellStyle name="Normal 2 2 2 2 2 2 28 8" xfId="32670"/>
    <cellStyle name="Normal 2 2 2 2 2 2 28 9" xfId="32671"/>
    <cellStyle name="Normal 2 2 2 2 2 2 29" xfId="32672"/>
    <cellStyle name="Normal 2 2 2 2 2 2 29 10" xfId="32673"/>
    <cellStyle name="Normal 2 2 2 2 2 2 29 11" xfId="32674"/>
    <cellStyle name="Normal 2 2 2 2 2 2 29 12" xfId="32675"/>
    <cellStyle name="Normal 2 2 2 2 2 2 29 13" xfId="32676"/>
    <cellStyle name="Normal 2 2 2 2 2 2 29 14" xfId="32677"/>
    <cellStyle name="Normal 2 2 2 2 2 2 29 15" xfId="32678"/>
    <cellStyle name="Normal 2 2 2 2 2 2 29 16" xfId="32679"/>
    <cellStyle name="Normal 2 2 2 2 2 2 29 17" xfId="32680"/>
    <cellStyle name="Normal 2 2 2 2 2 2 29 18" xfId="32681"/>
    <cellStyle name="Normal 2 2 2 2 2 2 29 19" xfId="32682"/>
    <cellStyle name="Normal 2 2 2 2 2 2 29 2" xfId="32683"/>
    <cellStyle name="Normal 2 2 2 2 2 2 29 20" xfId="32684"/>
    <cellStyle name="Normal 2 2 2 2 2 2 29 21" xfId="32685"/>
    <cellStyle name="Normal 2 2 2 2 2 2 29 22" xfId="32686"/>
    <cellStyle name="Normal 2 2 2 2 2 2 29 3" xfId="32687"/>
    <cellStyle name="Normal 2 2 2 2 2 2 29 4" xfId="32688"/>
    <cellStyle name="Normal 2 2 2 2 2 2 29 5" xfId="32689"/>
    <cellStyle name="Normal 2 2 2 2 2 2 29 6" xfId="32690"/>
    <cellStyle name="Normal 2 2 2 2 2 2 29 7" xfId="32691"/>
    <cellStyle name="Normal 2 2 2 2 2 2 29 8" xfId="32692"/>
    <cellStyle name="Normal 2 2 2 2 2 2 29 9" xfId="32693"/>
    <cellStyle name="Normal 2 2 2 2 2 2 3" xfId="32694"/>
    <cellStyle name="Normal 2 2 2 2 2 2 3 10" xfId="32695"/>
    <cellStyle name="Normal 2 2 2 2 2 2 3 11" xfId="32696"/>
    <cellStyle name="Normal 2 2 2 2 2 2 3 12" xfId="32697"/>
    <cellStyle name="Normal 2 2 2 2 2 2 3 13" xfId="32698"/>
    <cellStyle name="Normal 2 2 2 2 2 2 3 14" xfId="32699"/>
    <cellStyle name="Normal 2 2 2 2 2 2 3 15" xfId="32700"/>
    <cellStyle name="Normal 2 2 2 2 2 2 3 16" xfId="32701"/>
    <cellStyle name="Normal 2 2 2 2 2 2 3 17" xfId="32702"/>
    <cellStyle name="Normal 2 2 2 2 2 2 3 18" xfId="32703"/>
    <cellStyle name="Normal 2 2 2 2 2 2 3 19" xfId="32704"/>
    <cellStyle name="Normal 2 2 2 2 2 2 3 2" xfId="32705"/>
    <cellStyle name="Normal 2 2 2 2 2 2 3 2 10" xfId="32706"/>
    <cellStyle name="Normal 2 2 2 2 2 2 3 2 11" xfId="32707"/>
    <cellStyle name="Normal 2 2 2 2 2 2 3 2 12" xfId="32708"/>
    <cellStyle name="Normal 2 2 2 2 2 2 3 2 13" xfId="32709"/>
    <cellStyle name="Normal 2 2 2 2 2 2 3 2 14" xfId="32710"/>
    <cellStyle name="Normal 2 2 2 2 2 2 3 2 15" xfId="32711"/>
    <cellStyle name="Normal 2 2 2 2 2 2 3 2 16" xfId="32712"/>
    <cellStyle name="Normal 2 2 2 2 2 2 3 2 17" xfId="32713"/>
    <cellStyle name="Normal 2 2 2 2 2 2 3 2 18" xfId="32714"/>
    <cellStyle name="Normal 2 2 2 2 2 2 3 2 19" xfId="32715"/>
    <cellStyle name="Normal 2 2 2 2 2 2 3 2 2" xfId="32716"/>
    <cellStyle name="Normal 2 2 2 2 2 2 3 2 20" xfId="32717"/>
    <cellStyle name="Normal 2 2 2 2 2 2 3 2 21" xfId="32718"/>
    <cellStyle name="Normal 2 2 2 2 2 2 3 2 22" xfId="32719"/>
    <cellStyle name="Normal 2 2 2 2 2 2 3 2 23" xfId="32720"/>
    <cellStyle name="Normal 2 2 2 2 2 2 3 2 24" xfId="32721"/>
    <cellStyle name="Normal 2 2 2 2 2 2 3 2 25" xfId="32722"/>
    <cellStyle name="Normal 2 2 2 2 2 2 3 2 26" xfId="32723"/>
    <cellStyle name="Normal 2 2 2 2 2 2 3 2 27" xfId="32724"/>
    <cellStyle name="Normal 2 2 2 2 2 2 3 2 28" xfId="32725"/>
    <cellStyle name="Normal 2 2 2 2 2 2 3 2 29" xfId="32726"/>
    <cellStyle name="Normal 2 2 2 2 2 2 3 2 3" xfId="32727"/>
    <cellStyle name="Normal 2 2 2 2 2 2 3 2 30" xfId="32728"/>
    <cellStyle name="Normal 2 2 2 2 2 2 3 2 31" xfId="32729"/>
    <cellStyle name="Normal 2 2 2 2 2 2 3 2 32" xfId="32730"/>
    <cellStyle name="Normal 2 2 2 2 2 2 3 2 33" xfId="32731"/>
    <cellStyle name="Normal 2 2 2 2 2 2 3 2 34" xfId="32732"/>
    <cellStyle name="Normal 2 2 2 2 2 2 3 2 35" xfId="32733"/>
    <cellStyle name="Normal 2 2 2 2 2 2 3 2 36" xfId="32734"/>
    <cellStyle name="Normal 2 2 2 2 2 2 3 2 37" xfId="32735"/>
    <cellStyle name="Normal 2 2 2 2 2 2 3 2 4" xfId="32736"/>
    <cellStyle name="Normal 2 2 2 2 2 2 3 2 5" xfId="32737"/>
    <cellStyle name="Normal 2 2 2 2 2 2 3 2 6" xfId="32738"/>
    <cellStyle name="Normal 2 2 2 2 2 2 3 2 7" xfId="32739"/>
    <cellStyle name="Normal 2 2 2 2 2 2 3 2 8" xfId="32740"/>
    <cellStyle name="Normal 2 2 2 2 2 2 3 2 9" xfId="32741"/>
    <cellStyle name="Normal 2 2 2 2 2 2 3 20" xfId="32742"/>
    <cellStyle name="Normal 2 2 2 2 2 2 3 21" xfId="32743"/>
    <cellStyle name="Normal 2 2 2 2 2 2 3 22" xfId="32744"/>
    <cellStyle name="Normal 2 2 2 2 2 2 3 23" xfId="32745"/>
    <cellStyle name="Normal 2 2 2 2 2 2 3 24" xfId="32746"/>
    <cellStyle name="Normal 2 2 2 2 2 2 3 25" xfId="32747"/>
    <cellStyle name="Normal 2 2 2 2 2 2 3 26" xfId="32748"/>
    <cellStyle name="Normal 2 2 2 2 2 2 3 27" xfId="32749"/>
    <cellStyle name="Normal 2 2 2 2 2 2 3 28" xfId="32750"/>
    <cellStyle name="Normal 2 2 2 2 2 2 3 29" xfId="32751"/>
    <cellStyle name="Normal 2 2 2 2 2 2 3 3" xfId="32752"/>
    <cellStyle name="Normal 2 2 2 2 2 2 3 30" xfId="32753"/>
    <cellStyle name="Normal 2 2 2 2 2 2 3 31" xfId="32754"/>
    <cellStyle name="Normal 2 2 2 2 2 2 3 32" xfId="32755"/>
    <cellStyle name="Normal 2 2 2 2 2 2 3 33" xfId="32756"/>
    <cellStyle name="Normal 2 2 2 2 2 2 3 34" xfId="32757"/>
    <cellStyle name="Normal 2 2 2 2 2 2 3 35" xfId="32758"/>
    <cellStyle name="Normal 2 2 2 2 2 2 3 36" xfId="32759"/>
    <cellStyle name="Normal 2 2 2 2 2 2 3 37" xfId="32760"/>
    <cellStyle name="Normal 2 2 2 2 2 2 3 4" xfId="32761"/>
    <cellStyle name="Normal 2 2 2 2 2 2 3 5" xfId="32762"/>
    <cellStyle name="Normal 2 2 2 2 2 2 3 6" xfId="32763"/>
    <cellStyle name="Normal 2 2 2 2 2 2 3 7" xfId="32764"/>
    <cellStyle name="Normal 2 2 2 2 2 2 3 8" xfId="32765"/>
    <cellStyle name="Normal 2 2 2 2 2 2 3 9" xfId="32766"/>
    <cellStyle name="Normal 2 2 2 2 2 2 30" xfId="32767"/>
    <cellStyle name="Normal 2 2 2 2 2 2 30 10" xfId="32768"/>
    <cellStyle name="Normal 2 2 2 2 2 2 30 11" xfId="32769"/>
    <cellStyle name="Normal 2 2 2 2 2 2 30 12" xfId="32770"/>
    <cellStyle name="Normal 2 2 2 2 2 2 30 13" xfId="32771"/>
    <cellStyle name="Normal 2 2 2 2 2 2 30 14" xfId="32772"/>
    <cellStyle name="Normal 2 2 2 2 2 2 30 15" xfId="32773"/>
    <cellStyle name="Normal 2 2 2 2 2 2 30 16" xfId="32774"/>
    <cellStyle name="Normal 2 2 2 2 2 2 30 17" xfId="32775"/>
    <cellStyle name="Normal 2 2 2 2 2 2 30 18" xfId="32776"/>
    <cellStyle name="Normal 2 2 2 2 2 2 30 19" xfId="32777"/>
    <cellStyle name="Normal 2 2 2 2 2 2 30 2" xfId="32778"/>
    <cellStyle name="Normal 2 2 2 2 2 2 30 20" xfId="32779"/>
    <cellStyle name="Normal 2 2 2 2 2 2 30 21" xfId="32780"/>
    <cellStyle name="Normal 2 2 2 2 2 2 30 22" xfId="32781"/>
    <cellStyle name="Normal 2 2 2 2 2 2 30 3" xfId="32782"/>
    <cellStyle name="Normal 2 2 2 2 2 2 30 4" xfId="32783"/>
    <cellStyle name="Normal 2 2 2 2 2 2 30 5" xfId="32784"/>
    <cellStyle name="Normal 2 2 2 2 2 2 30 6" xfId="32785"/>
    <cellStyle name="Normal 2 2 2 2 2 2 30 7" xfId="32786"/>
    <cellStyle name="Normal 2 2 2 2 2 2 30 8" xfId="32787"/>
    <cellStyle name="Normal 2 2 2 2 2 2 30 9" xfId="32788"/>
    <cellStyle name="Normal 2 2 2 2 2 2 31" xfId="32789"/>
    <cellStyle name="Normal 2 2 2 2 2 2 31 10" xfId="32790"/>
    <cellStyle name="Normal 2 2 2 2 2 2 31 11" xfId="32791"/>
    <cellStyle name="Normal 2 2 2 2 2 2 31 12" xfId="32792"/>
    <cellStyle name="Normal 2 2 2 2 2 2 31 13" xfId="32793"/>
    <cellStyle name="Normal 2 2 2 2 2 2 31 14" xfId="32794"/>
    <cellStyle name="Normal 2 2 2 2 2 2 31 15" xfId="32795"/>
    <cellStyle name="Normal 2 2 2 2 2 2 31 16" xfId="32796"/>
    <cellStyle name="Normal 2 2 2 2 2 2 31 17" xfId="32797"/>
    <cellStyle name="Normal 2 2 2 2 2 2 31 18" xfId="32798"/>
    <cellStyle name="Normal 2 2 2 2 2 2 31 19" xfId="32799"/>
    <cellStyle name="Normal 2 2 2 2 2 2 31 2" xfId="32800"/>
    <cellStyle name="Normal 2 2 2 2 2 2 31 20" xfId="32801"/>
    <cellStyle name="Normal 2 2 2 2 2 2 31 21" xfId="32802"/>
    <cellStyle name="Normal 2 2 2 2 2 2 31 22" xfId="32803"/>
    <cellStyle name="Normal 2 2 2 2 2 2 31 3" xfId="32804"/>
    <cellStyle name="Normal 2 2 2 2 2 2 31 4" xfId="32805"/>
    <cellStyle name="Normal 2 2 2 2 2 2 31 5" xfId="32806"/>
    <cellStyle name="Normal 2 2 2 2 2 2 31 6" xfId="32807"/>
    <cellStyle name="Normal 2 2 2 2 2 2 31 7" xfId="32808"/>
    <cellStyle name="Normal 2 2 2 2 2 2 31 8" xfId="32809"/>
    <cellStyle name="Normal 2 2 2 2 2 2 31 9" xfId="32810"/>
    <cellStyle name="Normal 2 2 2 2 2 2 32" xfId="32811"/>
    <cellStyle name="Normal 2 2 2 2 2 2 32 10" xfId="32812"/>
    <cellStyle name="Normal 2 2 2 2 2 2 32 11" xfId="32813"/>
    <cellStyle name="Normal 2 2 2 2 2 2 32 12" xfId="32814"/>
    <cellStyle name="Normal 2 2 2 2 2 2 32 13" xfId="32815"/>
    <cellStyle name="Normal 2 2 2 2 2 2 32 14" xfId="32816"/>
    <cellStyle name="Normal 2 2 2 2 2 2 32 15" xfId="32817"/>
    <cellStyle name="Normal 2 2 2 2 2 2 32 16" xfId="32818"/>
    <cellStyle name="Normal 2 2 2 2 2 2 32 17" xfId="32819"/>
    <cellStyle name="Normal 2 2 2 2 2 2 32 18" xfId="32820"/>
    <cellStyle name="Normal 2 2 2 2 2 2 32 19" xfId="32821"/>
    <cellStyle name="Normal 2 2 2 2 2 2 32 2" xfId="32822"/>
    <cellStyle name="Normal 2 2 2 2 2 2 32 20" xfId="32823"/>
    <cellStyle name="Normal 2 2 2 2 2 2 32 21" xfId="32824"/>
    <cellStyle name="Normal 2 2 2 2 2 2 32 22" xfId="32825"/>
    <cellStyle name="Normal 2 2 2 2 2 2 32 3" xfId="32826"/>
    <cellStyle name="Normal 2 2 2 2 2 2 32 4" xfId="32827"/>
    <cellStyle name="Normal 2 2 2 2 2 2 32 5" xfId="32828"/>
    <cellStyle name="Normal 2 2 2 2 2 2 32 6" xfId="32829"/>
    <cellStyle name="Normal 2 2 2 2 2 2 32 7" xfId="32830"/>
    <cellStyle name="Normal 2 2 2 2 2 2 32 8" xfId="32831"/>
    <cellStyle name="Normal 2 2 2 2 2 2 32 9" xfId="32832"/>
    <cellStyle name="Normal 2 2 2 2 2 2 33" xfId="32833"/>
    <cellStyle name="Normal 2 2 2 2 2 2 33 10" xfId="32834"/>
    <cellStyle name="Normal 2 2 2 2 2 2 33 11" xfId="32835"/>
    <cellStyle name="Normal 2 2 2 2 2 2 33 12" xfId="32836"/>
    <cellStyle name="Normal 2 2 2 2 2 2 33 13" xfId="32837"/>
    <cellStyle name="Normal 2 2 2 2 2 2 33 14" xfId="32838"/>
    <cellStyle name="Normal 2 2 2 2 2 2 33 15" xfId="32839"/>
    <cellStyle name="Normal 2 2 2 2 2 2 33 16" xfId="32840"/>
    <cellStyle name="Normal 2 2 2 2 2 2 33 17" xfId="32841"/>
    <cellStyle name="Normal 2 2 2 2 2 2 33 18" xfId="32842"/>
    <cellStyle name="Normal 2 2 2 2 2 2 33 19" xfId="32843"/>
    <cellStyle name="Normal 2 2 2 2 2 2 33 2" xfId="32844"/>
    <cellStyle name="Normal 2 2 2 2 2 2 33 20" xfId="32845"/>
    <cellStyle name="Normal 2 2 2 2 2 2 33 21" xfId="32846"/>
    <cellStyle name="Normal 2 2 2 2 2 2 33 22" xfId="32847"/>
    <cellStyle name="Normal 2 2 2 2 2 2 33 3" xfId="32848"/>
    <cellStyle name="Normal 2 2 2 2 2 2 33 4" xfId="32849"/>
    <cellStyle name="Normal 2 2 2 2 2 2 33 5" xfId="32850"/>
    <cellStyle name="Normal 2 2 2 2 2 2 33 6" xfId="32851"/>
    <cellStyle name="Normal 2 2 2 2 2 2 33 7" xfId="32852"/>
    <cellStyle name="Normal 2 2 2 2 2 2 33 8" xfId="32853"/>
    <cellStyle name="Normal 2 2 2 2 2 2 33 9" xfId="32854"/>
    <cellStyle name="Normal 2 2 2 2 2 2 34" xfId="32855"/>
    <cellStyle name="Normal 2 2 2 2 2 2 34 10" xfId="32856"/>
    <cellStyle name="Normal 2 2 2 2 2 2 34 11" xfId="32857"/>
    <cellStyle name="Normal 2 2 2 2 2 2 34 12" xfId="32858"/>
    <cellStyle name="Normal 2 2 2 2 2 2 34 13" xfId="32859"/>
    <cellStyle name="Normal 2 2 2 2 2 2 34 14" xfId="32860"/>
    <cellStyle name="Normal 2 2 2 2 2 2 34 15" xfId="32861"/>
    <cellStyle name="Normal 2 2 2 2 2 2 34 16" xfId="32862"/>
    <cellStyle name="Normal 2 2 2 2 2 2 34 17" xfId="32863"/>
    <cellStyle name="Normal 2 2 2 2 2 2 34 18" xfId="32864"/>
    <cellStyle name="Normal 2 2 2 2 2 2 34 19" xfId="32865"/>
    <cellStyle name="Normal 2 2 2 2 2 2 34 2" xfId="32866"/>
    <cellStyle name="Normal 2 2 2 2 2 2 34 20" xfId="32867"/>
    <cellStyle name="Normal 2 2 2 2 2 2 34 21" xfId="32868"/>
    <cellStyle name="Normal 2 2 2 2 2 2 34 22" xfId="32869"/>
    <cellStyle name="Normal 2 2 2 2 2 2 34 3" xfId="32870"/>
    <cellStyle name="Normal 2 2 2 2 2 2 34 4" xfId="32871"/>
    <cellStyle name="Normal 2 2 2 2 2 2 34 5" xfId="32872"/>
    <cellStyle name="Normal 2 2 2 2 2 2 34 6" xfId="32873"/>
    <cellStyle name="Normal 2 2 2 2 2 2 34 7" xfId="32874"/>
    <cellStyle name="Normal 2 2 2 2 2 2 34 8" xfId="32875"/>
    <cellStyle name="Normal 2 2 2 2 2 2 34 9" xfId="32876"/>
    <cellStyle name="Normal 2 2 2 2 2 2 35" xfId="32877"/>
    <cellStyle name="Normal 2 2 2 2 2 2 35 10" xfId="32878"/>
    <cellStyle name="Normal 2 2 2 2 2 2 35 11" xfId="32879"/>
    <cellStyle name="Normal 2 2 2 2 2 2 35 12" xfId="32880"/>
    <cellStyle name="Normal 2 2 2 2 2 2 35 13" xfId="32881"/>
    <cellStyle name="Normal 2 2 2 2 2 2 35 14" xfId="32882"/>
    <cellStyle name="Normal 2 2 2 2 2 2 35 15" xfId="32883"/>
    <cellStyle name="Normal 2 2 2 2 2 2 35 16" xfId="32884"/>
    <cellStyle name="Normal 2 2 2 2 2 2 35 17" xfId="32885"/>
    <cellStyle name="Normal 2 2 2 2 2 2 35 18" xfId="32886"/>
    <cellStyle name="Normal 2 2 2 2 2 2 35 19" xfId="32887"/>
    <cellStyle name="Normal 2 2 2 2 2 2 35 2" xfId="32888"/>
    <cellStyle name="Normal 2 2 2 2 2 2 35 20" xfId="32889"/>
    <cellStyle name="Normal 2 2 2 2 2 2 35 21" xfId="32890"/>
    <cellStyle name="Normal 2 2 2 2 2 2 35 22" xfId="32891"/>
    <cellStyle name="Normal 2 2 2 2 2 2 35 3" xfId="32892"/>
    <cellStyle name="Normal 2 2 2 2 2 2 35 4" xfId="32893"/>
    <cellStyle name="Normal 2 2 2 2 2 2 35 5" xfId="32894"/>
    <cellStyle name="Normal 2 2 2 2 2 2 35 6" xfId="32895"/>
    <cellStyle name="Normal 2 2 2 2 2 2 35 7" xfId="32896"/>
    <cellStyle name="Normal 2 2 2 2 2 2 35 8" xfId="32897"/>
    <cellStyle name="Normal 2 2 2 2 2 2 35 9" xfId="32898"/>
    <cellStyle name="Normal 2 2 2 2 2 2 36" xfId="32899"/>
    <cellStyle name="Normal 2 2 2 2 2 2 36 2" xfId="32900"/>
    <cellStyle name="Normal 2 2 2 2 2 2 36 2 10" xfId="32901"/>
    <cellStyle name="Normal 2 2 2 2 2 2 36 2 11" xfId="32902"/>
    <cellStyle name="Normal 2 2 2 2 2 2 36 2 12" xfId="32903"/>
    <cellStyle name="Normal 2 2 2 2 2 2 36 2 13" xfId="32904"/>
    <cellStyle name="Normal 2 2 2 2 2 2 36 2 14" xfId="32905"/>
    <cellStyle name="Normal 2 2 2 2 2 2 36 2 15" xfId="32906"/>
    <cellStyle name="Normal 2 2 2 2 2 2 36 2 16" xfId="32907"/>
    <cellStyle name="Normal 2 2 2 2 2 2 36 2 17" xfId="32908"/>
    <cellStyle name="Normal 2 2 2 2 2 2 36 2 18" xfId="32909"/>
    <cellStyle name="Normal 2 2 2 2 2 2 36 2 19" xfId="32910"/>
    <cellStyle name="Normal 2 2 2 2 2 2 36 2 2" xfId="32911"/>
    <cellStyle name="Normal 2 2 2 2 2 2 36 2 20" xfId="32912"/>
    <cellStyle name="Normal 2 2 2 2 2 2 36 2 21" xfId="32913"/>
    <cellStyle name="Normal 2 2 2 2 2 2 36 2 22" xfId="32914"/>
    <cellStyle name="Normal 2 2 2 2 2 2 36 2 3" xfId="32915"/>
    <cellStyle name="Normal 2 2 2 2 2 2 36 2 4" xfId="32916"/>
    <cellStyle name="Normal 2 2 2 2 2 2 36 2 5" xfId="32917"/>
    <cellStyle name="Normal 2 2 2 2 2 2 36 2 6" xfId="32918"/>
    <cellStyle name="Normal 2 2 2 2 2 2 36 2 7" xfId="32919"/>
    <cellStyle name="Normal 2 2 2 2 2 2 36 2 8" xfId="32920"/>
    <cellStyle name="Normal 2 2 2 2 2 2 36 2 9" xfId="32921"/>
    <cellStyle name="Normal 2 2 2 2 2 2 37" xfId="32922"/>
    <cellStyle name="Normal 2 2 2 2 2 2 37 10" xfId="32923"/>
    <cellStyle name="Normal 2 2 2 2 2 2 37 11" xfId="32924"/>
    <cellStyle name="Normal 2 2 2 2 2 2 37 12" xfId="32925"/>
    <cellStyle name="Normal 2 2 2 2 2 2 37 13" xfId="32926"/>
    <cellStyle name="Normal 2 2 2 2 2 2 37 14" xfId="32927"/>
    <cellStyle name="Normal 2 2 2 2 2 2 37 15" xfId="32928"/>
    <cellStyle name="Normal 2 2 2 2 2 2 37 16" xfId="32929"/>
    <cellStyle name="Normal 2 2 2 2 2 2 37 17" xfId="32930"/>
    <cellStyle name="Normal 2 2 2 2 2 2 37 18" xfId="32931"/>
    <cellStyle name="Normal 2 2 2 2 2 2 37 19" xfId="32932"/>
    <cellStyle name="Normal 2 2 2 2 2 2 37 2" xfId="32933"/>
    <cellStyle name="Normal 2 2 2 2 2 2 37 20" xfId="32934"/>
    <cellStyle name="Normal 2 2 2 2 2 2 37 21" xfId="32935"/>
    <cellStyle name="Normal 2 2 2 2 2 2 37 22" xfId="32936"/>
    <cellStyle name="Normal 2 2 2 2 2 2 37 3" xfId="32937"/>
    <cellStyle name="Normal 2 2 2 2 2 2 37 4" xfId="32938"/>
    <cellStyle name="Normal 2 2 2 2 2 2 37 5" xfId="32939"/>
    <cellStyle name="Normal 2 2 2 2 2 2 37 6" xfId="32940"/>
    <cellStyle name="Normal 2 2 2 2 2 2 37 7" xfId="32941"/>
    <cellStyle name="Normal 2 2 2 2 2 2 37 8" xfId="32942"/>
    <cellStyle name="Normal 2 2 2 2 2 2 37 9" xfId="32943"/>
    <cellStyle name="Normal 2 2 2 2 2 2 38" xfId="32944"/>
    <cellStyle name="Normal 2 2 2 2 2 2 38 10" xfId="32945"/>
    <cellStyle name="Normal 2 2 2 2 2 2 38 11" xfId="32946"/>
    <cellStyle name="Normal 2 2 2 2 2 2 38 12" xfId="32947"/>
    <cellStyle name="Normal 2 2 2 2 2 2 38 13" xfId="32948"/>
    <cellStyle name="Normal 2 2 2 2 2 2 38 14" xfId="32949"/>
    <cellStyle name="Normal 2 2 2 2 2 2 38 15" xfId="32950"/>
    <cellStyle name="Normal 2 2 2 2 2 2 38 16" xfId="32951"/>
    <cellStyle name="Normal 2 2 2 2 2 2 38 17" xfId="32952"/>
    <cellStyle name="Normal 2 2 2 2 2 2 38 18" xfId="32953"/>
    <cellStyle name="Normal 2 2 2 2 2 2 38 19" xfId="32954"/>
    <cellStyle name="Normal 2 2 2 2 2 2 38 2" xfId="32955"/>
    <cellStyle name="Normal 2 2 2 2 2 2 38 20" xfId="32956"/>
    <cellStyle name="Normal 2 2 2 2 2 2 38 21" xfId="32957"/>
    <cellStyle name="Normal 2 2 2 2 2 2 38 22" xfId="32958"/>
    <cellStyle name="Normal 2 2 2 2 2 2 38 3" xfId="32959"/>
    <cellStyle name="Normal 2 2 2 2 2 2 38 4" xfId="32960"/>
    <cellStyle name="Normal 2 2 2 2 2 2 38 5" xfId="32961"/>
    <cellStyle name="Normal 2 2 2 2 2 2 38 6" xfId="32962"/>
    <cellStyle name="Normal 2 2 2 2 2 2 38 7" xfId="32963"/>
    <cellStyle name="Normal 2 2 2 2 2 2 38 8" xfId="32964"/>
    <cellStyle name="Normal 2 2 2 2 2 2 38 9" xfId="32965"/>
    <cellStyle name="Normal 2 2 2 2 2 2 39" xfId="32966"/>
    <cellStyle name="Normal 2 2 2 2 2 2 39 10" xfId="32967"/>
    <cellStyle name="Normal 2 2 2 2 2 2 39 11" xfId="32968"/>
    <cellStyle name="Normal 2 2 2 2 2 2 39 12" xfId="32969"/>
    <cellStyle name="Normal 2 2 2 2 2 2 39 13" xfId="32970"/>
    <cellStyle name="Normal 2 2 2 2 2 2 39 14" xfId="32971"/>
    <cellStyle name="Normal 2 2 2 2 2 2 39 15" xfId="32972"/>
    <cellStyle name="Normal 2 2 2 2 2 2 39 16" xfId="32973"/>
    <cellStyle name="Normal 2 2 2 2 2 2 39 17" xfId="32974"/>
    <cellStyle name="Normal 2 2 2 2 2 2 39 18" xfId="32975"/>
    <cellStyle name="Normal 2 2 2 2 2 2 39 19" xfId="32976"/>
    <cellStyle name="Normal 2 2 2 2 2 2 39 2" xfId="32977"/>
    <cellStyle name="Normal 2 2 2 2 2 2 39 20" xfId="32978"/>
    <cellStyle name="Normal 2 2 2 2 2 2 39 21" xfId="32979"/>
    <cellStyle name="Normal 2 2 2 2 2 2 39 22" xfId="32980"/>
    <cellStyle name="Normal 2 2 2 2 2 2 39 3" xfId="32981"/>
    <cellStyle name="Normal 2 2 2 2 2 2 39 4" xfId="32982"/>
    <cellStyle name="Normal 2 2 2 2 2 2 39 5" xfId="32983"/>
    <cellStyle name="Normal 2 2 2 2 2 2 39 6" xfId="32984"/>
    <cellStyle name="Normal 2 2 2 2 2 2 39 7" xfId="32985"/>
    <cellStyle name="Normal 2 2 2 2 2 2 39 8" xfId="32986"/>
    <cellStyle name="Normal 2 2 2 2 2 2 39 9" xfId="32987"/>
    <cellStyle name="Normal 2 2 2 2 2 2 4" xfId="32988"/>
    <cellStyle name="Normal 2 2 2 2 2 2 40" xfId="32989"/>
    <cellStyle name="Normal 2 2 2 2 2 2 40 10" xfId="32990"/>
    <cellStyle name="Normal 2 2 2 2 2 2 40 11" xfId="32991"/>
    <cellStyle name="Normal 2 2 2 2 2 2 40 12" xfId="32992"/>
    <cellStyle name="Normal 2 2 2 2 2 2 40 13" xfId="32993"/>
    <cellStyle name="Normal 2 2 2 2 2 2 40 14" xfId="32994"/>
    <cellStyle name="Normal 2 2 2 2 2 2 40 15" xfId="32995"/>
    <cellStyle name="Normal 2 2 2 2 2 2 40 16" xfId="32996"/>
    <cellStyle name="Normal 2 2 2 2 2 2 40 17" xfId="32997"/>
    <cellStyle name="Normal 2 2 2 2 2 2 40 18" xfId="32998"/>
    <cellStyle name="Normal 2 2 2 2 2 2 40 19" xfId="32999"/>
    <cellStyle name="Normal 2 2 2 2 2 2 40 2" xfId="33000"/>
    <cellStyle name="Normal 2 2 2 2 2 2 40 20" xfId="33001"/>
    <cellStyle name="Normal 2 2 2 2 2 2 40 21" xfId="33002"/>
    <cellStyle name="Normal 2 2 2 2 2 2 40 22" xfId="33003"/>
    <cellStyle name="Normal 2 2 2 2 2 2 40 3" xfId="33004"/>
    <cellStyle name="Normal 2 2 2 2 2 2 40 4" xfId="33005"/>
    <cellStyle name="Normal 2 2 2 2 2 2 40 5" xfId="33006"/>
    <cellStyle name="Normal 2 2 2 2 2 2 40 6" xfId="33007"/>
    <cellStyle name="Normal 2 2 2 2 2 2 40 7" xfId="33008"/>
    <cellStyle name="Normal 2 2 2 2 2 2 40 8" xfId="33009"/>
    <cellStyle name="Normal 2 2 2 2 2 2 40 9" xfId="33010"/>
    <cellStyle name="Normal 2 2 2 2 2 2 41" xfId="33011"/>
    <cellStyle name="Normal 2 2 2 2 2 2 41 10" xfId="33012"/>
    <cellStyle name="Normal 2 2 2 2 2 2 41 11" xfId="33013"/>
    <cellStyle name="Normal 2 2 2 2 2 2 41 12" xfId="33014"/>
    <cellStyle name="Normal 2 2 2 2 2 2 41 13" xfId="33015"/>
    <cellStyle name="Normal 2 2 2 2 2 2 41 14" xfId="33016"/>
    <cellStyle name="Normal 2 2 2 2 2 2 41 15" xfId="33017"/>
    <cellStyle name="Normal 2 2 2 2 2 2 41 16" xfId="33018"/>
    <cellStyle name="Normal 2 2 2 2 2 2 41 17" xfId="33019"/>
    <cellStyle name="Normal 2 2 2 2 2 2 41 18" xfId="33020"/>
    <cellStyle name="Normal 2 2 2 2 2 2 41 19" xfId="33021"/>
    <cellStyle name="Normal 2 2 2 2 2 2 41 2" xfId="33022"/>
    <cellStyle name="Normal 2 2 2 2 2 2 41 20" xfId="33023"/>
    <cellStyle name="Normal 2 2 2 2 2 2 41 21" xfId="33024"/>
    <cellStyle name="Normal 2 2 2 2 2 2 41 22" xfId="33025"/>
    <cellStyle name="Normal 2 2 2 2 2 2 41 3" xfId="33026"/>
    <cellStyle name="Normal 2 2 2 2 2 2 41 4" xfId="33027"/>
    <cellStyle name="Normal 2 2 2 2 2 2 41 5" xfId="33028"/>
    <cellStyle name="Normal 2 2 2 2 2 2 41 6" xfId="33029"/>
    <cellStyle name="Normal 2 2 2 2 2 2 41 7" xfId="33030"/>
    <cellStyle name="Normal 2 2 2 2 2 2 41 8" xfId="33031"/>
    <cellStyle name="Normal 2 2 2 2 2 2 41 9" xfId="33032"/>
    <cellStyle name="Normal 2 2 2 2 2 2 42" xfId="33033"/>
    <cellStyle name="Normal 2 2 2 2 2 2 42 10" xfId="33034"/>
    <cellStyle name="Normal 2 2 2 2 2 2 42 11" xfId="33035"/>
    <cellStyle name="Normal 2 2 2 2 2 2 42 12" xfId="33036"/>
    <cellStyle name="Normal 2 2 2 2 2 2 42 13" xfId="33037"/>
    <cellStyle name="Normal 2 2 2 2 2 2 42 14" xfId="33038"/>
    <cellStyle name="Normal 2 2 2 2 2 2 42 15" xfId="33039"/>
    <cellStyle name="Normal 2 2 2 2 2 2 42 16" xfId="33040"/>
    <cellStyle name="Normal 2 2 2 2 2 2 42 17" xfId="33041"/>
    <cellStyle name="Normal 2 2 2 2 2 2 42 18" xfId="33042"/>
    <cellStyle name="Normal 2 2 2 2 2 2 42 19" xfId="33043"/>
    <cellStyle name="Normal 2 2 2 2 2 2 42 2" xfId="33044"/>
    <cellStyle name="Normal 2 2 2 2 2 2 42 20" xfId="33045"/>
    <cellStyle name="Normal 2 2 2 2 2 2 42 21" xfId="33046"/>
    <cellStyle name="Normal 2 2 2 2 2 2 42 22" xfId="33047"/>
    <cellStyle name="Normal 2 2 2 2 2 2 42 3" xfId="33048"/>
    <cellStyle name="Normal 2 2 2 2 2 2 42 4" xfId="33049"/>
    <cellStyle name="Normal 2 2 2 2 2 2 42 5" xfId="33050"/>
    <cellStyle name="Normal 2 2 2 2 2 2 42 6" xfId="33051"/>
    <cellStyle name="Normal 2 2 2 2 2 2 42 7" xfId="33052"/>
    <cellStyle name="Normal 2 2 2 2 2 2 42 8" xfId="33053"/>
    <cellStyle name="Normal 2 2 2 2 2 2 42 9" xfId="33054"/>
    <cellStyle name="Normal 2 2 2 2 2 2 43" xfId="33055"/>
    <cellStyle name="Normal 2 2 2 2 2 2 43 10" xfId="33056"/>
    <cellStyle name="Normal 2 2 2 2 2 2 43 11" xfId="33057"/>
    <cellStyle name="Normal 2 2 2 2 2 2 43 12" xfId="33058"/>
    <cellStyle name="Normal 2 2 2 2 2 2 43 13" xfId="33059"/>
    <cellStyle name="Normal 2 2 2 2 2 2 43 14" xfId="33060"/>
    <cellStyle name="Normal 2 2 2 2 2 2 43 15" xfId="33061"/>
    <cellStyle name="Normal 2 2 2 2 2 2 43 16" xfId="33062"/>
    <cellStyle name="Normal 2 2 2 2 2 2 43 17" xfId="33063"/>
    <cellStyle name="Normal 2 2 2 2 2 2 43 18" xfId="33064"/>
    <cellStyle name="Normal 2 2 2 2 2 2 43 19" xfId="33065"/>
    <cellStyle name="Normal 2 2 2 2 2 2 43 2" xfId="33066"/>
    <cellStyle name="Normal 2 2 2 2 2 2 43 20" xfId="33067"/>
    <cellStyle name="Normal 2 2 2 2 2 2 43 21" xfId="33068"/>
    <cellStyle name="Normal 2 2 2 2 2 2 43 22" xfId="33069"/>
    <cellStyle name="Normal 2 2 2 2 2 2 43 3" xfId="33070"/>
    <cellStyle name="Normal 2 2 2 2 2 2 43 4" xfId="33071"/>
    <cellStyle name="Normal 2 2 2 2 2 2 43 5" xfId="33072"/>
    <cellStyle name="Normal 2 2 2 2 2 2 43 6" xfId="33073"/>
    <cellStyle name="Normal 2 2 2 2 2 2 43 7" xfId="33074"/>
    <cellStyle name="Normal 2 2 2 2 2 2 43 8" xfId="33075"/>
    <cellStyle name="Normal 2 2 2 2 2 2 43 9" xfId="33076"/>
    <cellStyle name="Normal 2 2 2 2 2 2 44" xfId="33077"/>
    <cellStyle name="Normal 2 2 2 2 2 2 44 10" xfId="33078"/>
    <cellStyle name="Normal 2 2 2 2 2 2 44 11" xfId="33079"/>
    <cellStyle name="Normal 2 2 2 2 2 2 44 12" xfId="33080"/>
    <cellStyle name="Normal 2 2 2 2 2 2 44 13" xfId="33081"/>
    <cellStyle name="Normal 2 2 2 2 2 2 44 14" xfId="33082"/>
    <cellStyle name="Normal 2 2 2 2 2 2 44 15" xfId="33083"/>
    <cellStyle name="Normal 2 2 2 2 2 2 44 16" xfId="33084"/>
    <cellStyle name="Normal 2 2 2 2 2 2 44 17" xfId="33085"/>
    <cellStyle name="Normal 2 2 2 2 2 2 44 18" xfId="33086"/>
    <cellStyle name="Normal 2 2 2 2 2 2 44 19" xfId="33087"/>
    <cellStyle name="Normal 2 2 2 2 2 2 44 2" xfId="33088"/>
    <cellStyle name="Normal 2 2 2 2 2 2 44 20" xfId="33089"/>
    <cellStyle name="Normal 2 2 2 2 2 2 44 21" xfId="33090"/>
    <cellStyle name="Normal 2 2 2 2 2 2 44 22" xfId="33091"/>
    <cellStyle name="Normal 2 2 2 2 2 2 44 3" xfId="33092"/>
    <cellStyle name="Normal 2 2 2 2 2 2 44 4" xfId="33093"/>
    <cellStyle name="Normal 2 2 2 2 2 2 44 5" xfId="33094"/>
    <cellStyle name="Normal 2 2 2 2 2 2 44 6" xfId="33095"/>
    <cellStyle name="Normal 2 2 2 2 2 2 44 7" xfId="33096"/>
    <cellStyle name="Normal 2 2 2 2 2 2 44 8" xfId="33097"/>
    <cellStyle name="Normal 2 2 2 2 2 2 44 9" xfId="33098"/>
    <cellStyle name="Normal 2 2 2 2 2 2 45" xfId="33099"/>
    <cellStyle name="Normal 2 2 2 2 2 2 45 10" xfId="33100"/>
    <cellStyle name="Normal 2 2 2 2 2 2 45 11" xfId="33101"/>
    <cellStyle name="Normal 2 2 2 2 2 2 45 12" xfId="33102"/>
    <cellStyle name="Normal 2 2 2 2 2 2 45 13" xfId="33103"/>
    <cellStyle name="Normal 2 2 2 2 2 2 45 14" xfId="33104"/>
    <cellStyle name="Normal 2 2 2 2 2 2 45 15" xfId="33105"/>
    <cellStyle name="Normal 2 2 2 2 2 2 45 16" xfId="33106"/>
    <cellStyle name="Normal 2 2 2 2 2 2 45 17" xfId="33107"/>
    <cellStyle name="Normal 2 2 2 2 2 2 45 18" xfId="33108"/>
    <cellStyle name="Normal 2 2 2 2 2 2 45 19" xfId="33109"/>
    <cellStyle name="Normal 2 2 2 2 2 2 45 2" xfId="33110"/>
    <cellStyle name="Normal 2 2 2 2 2 2 45 20" xfId="33111"/>
    <cellStyle name="Normal 2 2 2 2 2 2 45 21" xfId="33112"/>
    <cellStyle name="Normal 2 2 2 2 2 2 45 22" xfId="33113"/>
    <cellStyle name="Normal 2 2 2 2 2 2 45 3" xfId="33114"/>
    <cellStyle name="Normal 2 2 2 2 2 2 45 4" xfId="33115"/>
    <cellStyle name="Normal 2 2 2 2 2 2 45 5" xfId="33116"/>
    <cellStyle name="Normal 2 2 2 2 2 2 45 6" xfId="33117"/>
    <cellStyle name="Normal 2 2 2 2 2 2 45 7" xfId="33118"/>
    <cellStyle name="Normal 2 2 2 2 2 2 45 8" xfId="33119"/>
    <cellStyle name="Normal 2 2 2 2 2 2 45 9" xfId="33120"/>
    <cellStyle name="Normal 2 2 2 2 2 2 46" xfId="33121"/>
    <cellStyle name="Normal 2 2 2 2 2 2 46 2" xfId="33122"/>
    <cellStyle name="Normal 2 2 2 2 2 2 46 2 10" xfId="33123"/>
    <cellStyle name="Normal 2 2 2 2 2 2 46 2 11" xfId="33124"/>
    <cellStyle name="Normal 2 2 2 2 2 2 46 2 12" xfId="33125"/>
    <cellStyle name="Normal 2 2 2 2 2 2 46 2 13" xfId="33126"/>
    <cellStyle name="Normal 2 2 2 2 2 2 46 2 14" xfId="33127"/>
    <cellStyle name="Normal 2 2 2 2 2 2 46 2 15" xfId="33128"/>
    <cellStyle name="Normal 2 2 2 2 2 2 46 2 16" xfId="33129"/>
    <cellStyle name="Normal 2 2 2 2 2 2 46 2 17" xfId="33130"/>
    <cellStyle name="Normal 2 2 2 2 2 2 46 2 18" xfId="33131"/>
    <cellStyle name="Normal 2 2 2 2 2 2 46 2 19" xfId="33132"/>
    <cellStyle name="Normal 2 2 2 2 2 2 46 2 2" xfId="33133"/>
    <cellStyle name="Normal 2 2 2 2 2 2 46 2 2 2" xfId="33134"/>
    <cellStyle name="Normal 2 2 2 2 2 2 46 2 2 2 10" xfId="33135"/>
    <cellStyle name="Normal 2 2 2 2 2 2 46 2 2 2 11" xfId="33136"/>
    <cellStyle name="Normal 2 2 2 2 2 2 46 2 2 2 12" xfId="33137"/>
    <cellStyle name="Normal 2 2 2 2 2 2 46 2 2 2 13" xfId="33138"/>
    <cellStyle name="Normal 2 2 2 2 2 2 46 2 2 2 14" xfId="33139"/>
    <cellStyle name="Normal 2 2 2 2 2 2 46 2 2 2 15" xfId="33140"/>
    <cellStyle name="Normal 2 2 2 2 2 2 46 2 2 2 16" xfId="33141"/>
    <cellStyle name="Normal 2 2 2 2 2 2 46 2 2 2 17" xfId="33142"/>
    <cellStyle name="Normal 2 2 2 2 2 2 46 2 2 2 18" xfId="33143"/>
    <cellStyle name="Normal 2 2 2 2 2 2 46 2 2 2 19" xfId="33144"/>
    <cellStyle name="Normal 2 2 2 2 2 2 46 2 2 2 2" xfId="33145"/>
    <cellStyle name="Normal 2 2 2 2 2 2 46 2 2 2 20" xfId="33146"/>
    <cellStyle name="Normal 2 2 2 2 2 2 46 2 2 2 21" xfId="33147"/>
    <cellStyle name="Normal 2 2 2 2 2 2 46 2 2 2 22" xfId="33148"/>
    <cellStyle name="Normal 2 2 2 2 2 2 46 2 2 2 3" xfId="33149"/>
    <cellStyle name="Normal 2 2 2 2 2 2 46 2 2 2 4" xfId="33150"/>
    <cellStyle name="Normal 2 2 2 2 2 2 46 2 2 2 5" xfId="33151"/>
    <cellStyle name="Normal 2 2 2 2 2 2 46 2 2 2 6" xfId="33152"/>
    <cellStyle name="Normal 2 2 2 2 2 2 46 2 2 2 7" xfId="33153"/>
    <cellStyle name="Normal 2 2 2 2 2 2 46 2 2 2 8" xfId="33154"/>
    <cellStyle name="Normal 2 2 2 2 2 2 46 2 2 2 9" xfId="33155"/>
    <cellStyle name="Normal 2 2 2 2 2 2 46 2 2 3" xfId="33156"/>
    <cellStyle name="Normal 2 2 2 2 2 2 46 2 2 3 10" xfId="33157"/>
    <cellStyle name="Normal 2 2 2 2 2 2 46 2 2 3 11" xfId="33158"/>
    <cellStyle name="Normal 2 2 2 2 2 2 46 2 2 3 12" xfId="33159"/>
    <cellStyle name="Normal 2 2 2 2 2 2 46 2 2 3 13" xfId="33160"/>
    <cellStyle name="Normal 2 2 2 2 2 2 46 2 2 3 14" xfId="33161"/>
    <cellStyle name="Normal 2 2 2 2 2 2 46 2 2 3 15" xfId="33162"/>
    <cellStyle name="Normal 2 2 2 2 2 2 46 2 2 3 16" xfId="33163"/>
    <cellStyle name="Normal 2 2 2 2 2 2 46 2 2 3 17" xfId="33164"/>
    <cellStyle name="Normal 2 2 2 2 2 2 46 2 2 3 18" xfId="33165"/>
    <cellStyle name="Normal 2 2 2 2 2 2 46 2 2 3 19" xfId="33166"/>
    <cellStyle name="Normal 2 2 2 2 2 2 46 2 2 3 2" xfId="33167"/>
    <cellStyle name="Normal 2 2 2 2 2 2 46 2 2 3 20" xfId="33168"/>
    <cellStyle name="Normal 2 2 2 2 2 2 46 2 2 3 21" xfId="33169"/>
    <cellStyle name="Normal 2 2 2 2 2 2 46 2 2 3 22" xfId="33170"/>
    <cellStyle name="Normal 2 2 2 2 2 2 46 2 2 3 3" xfId="33171"/>
    <cellStyle name="Normal 2 2 2 2 2 2 46 2 2 3 4" xfId="33172"/>
    <cellStyle name="Normal 2 2 2 2 2 2 46 2 2 3 5" xfId="33173"/>
    <cellStyle name="Normal 2 2 2 2 2 2 46 2 2 3 6" xfId="33174"/>
    <cellStyle name="Normal 2 2 2 2 2 2 46 2 2 3 7" xfId="33175"/>
    <cellStyle name="Normal 2 2 2 2 2 2 46 2 2 3 8" xfId="33176"/>
    <cellStyle name="Normal 2 2 2 2 2 2 46 2 2 3 9" xfId="33177"/>
    <cellStyle name="Normal 2 2 2 2 2 2 46 2 20" xfId="33178"/>
    <cellStyle name="Normal 2 2 2 2 2 2 46 2 21" xfId="33179"/>
    <cellStyle name="Normal 2 2 2 2 2 2 46 2 22" xfId="33180"/>
    <cellStyle name="Normal 2 2 2 2 2 2 46 2 23" xfId="33181"/>
    <cellStyle name="Normal 2 2 2 2 2 2 46 2 24" xfId="33182"/>
    <cellStyle name="Normal 2 2 2 2 2 2 46 2 3" xfId="33183"/>
    <cellStyle name="Normal 2 2 2 2 2 2 46 2 3 2" xfId="33184"/>
    <cellStyle name="Normal 2 2 2 2 2 2 46 2 4" xfId="33185"/>
    <cellStyle name="Normal 2 2 2 2 2 2 46 2 5" xfId="33186"/>
    <cellStyle name="Normal 2 2 2 2 2 2 46 2 6" xfId="33187"/>
    <cellStyle name="Normal 2 2 2 2 2 2 46 2 7" xfId="33188"/>
    <cellStyle name="Normal 2 2 2 2 2 2 46 2 8" xfId="33189"/>
    <cellStyle name="Normal 2 2 2 2 2 2 46 2 9" xfId="33190"/>
    <cellStyle name="Normal 2 2 2 2 2 2 46 3" xfId="33191"/>
    <cellStyle name="Normal 2 2 2 2 2 2 46 3 10" xfId="33192"/>
    <cellStyle name="Normal 2 2 2 2 2 2 46 3 11" xfId="33193"/>
    <cellStyle name="Normal 2 2 2 2 2 2 46 3 12" xfId="33194"/>
    <cellStyle name="Normal 2 2 2 2 2 2 46 3 13" xfId="33195"/>
    <cellStyle name="Normal 2 2 2 2 2 2 46 3 14" xfId="33196"/>
    <cellStyle name="Normal 2 2 2 2 2 2 46 3 15" xfId="33197"/>
    <cellStyle name="Normal 2 2 2 2 2 2 46 3 16" xfId="33198"/>
    <cellStyle name="Normal 2 2 2 2 2 2 46 3 17" xfId="33199"/>
    <cellStyle name="Normal 2 2 2 2 2 2 46 3 18" xfId="33200"/>
    <cellStyle name="Normal 2 2 2 2 2 2 46 3 19" xfId="33201"/>
    <cellStyle name="Normal 2 2 2 2 2 2 46 3 2" xfId="33202"/>
    <cellStyle name="Normal 2 2 2 2 2 2 46 3 20" xfId="33203"/>
    <cellStyle name="Normal 2 2 2 2 2 2 46 3 21" xfId="33204"/>
    <cellStyle name="Normal 2 2 2 2 2 2 46 3 22" xfId="33205"/>
    <cellStyle name="Normal 2 2 2 2 2 2 46 3 3" xfId="33206"/>
    <cellStyle name="Normal 2 2 2 2 2 2 46 3 4" xfId="33207"/>
    <cellStyle name="Normal 2 2 2 2 2 2 46 3 5" xfId="33208"/>
    <cellStyle name="Normal 2 2 2 2 2 2 46 3 6" xfId="33209"/>
    <cellStyle name="Normal 2 2 2 2 2 2 46 3 7" xfId="33210"/>
    <cellStyle name="Normal 2 2 2 2 2 2 46 3 8" xfId="33211"/>
    <cellStyle name="Normal 2 2 2 2 2 2 46 3 9" xfId="33212"/>
    <cellStyle name="Normal 2 2 2 2 2 2 46 4" xfId="33213"/>
    <cellStyle name="Normal 2 2 2 2 2 2 46 4 10" xfId="33214"/>
    <cellStyle name="Normal 2 2 2 2 2 2 46 4 11" xfId="33215"/>
    <cellStyle name="Normal 2 2 2 2 2 2 46 4 12" xfId="33216"/>
    <cellStyle name="Normal 2 2 2 2 2 2 46 4 13" xfId="33217"/>
    <cellStyle name="Normal 2 2 2 2 2 2 46 4 14" xfId="33218"/>
    <cellStyle name="Normal 2 2 2 2 2 2 46 4 15" xfId="33219"/>
    <cellStyle name="Normal 2 2 2 2 2 2 46 4 16" xfId="33220"/>
    <cellStyle name="Normal 2 2 2 2 2 2 46 4 17" xfId="33221"/>
    <cellStyle name="Normal 2 2 2 2 2 2 46 4 18" xfId="33222"/>
    <cellStyle name="Normal 2 2 2 2 2 2 46 4 19" xfId="33223"/>
    <cellStyle name="Normal 2 2 2 2 2 2 46 4 2" xfId="33224"/>
    <cellStyle name="Normal 2 2 2 2 2 2 46 4 20" xfId="33225"/>
    <cellStyle name="Normal 2 2 2 2 2 2 46 4 21" xfId="33226"/>
    <cellStyle name="Normal 2 2 2 2 2 2 46 4 22" xfId="33227"/>
    <cellStyle name="Normal 2 2 2 2 2 2 46 4 3" xfId="33228"/>
    <cellStyle name="Normal 2 2 2 2 2 2 46 4 4" xfId="33229"/>
    <cellStyle name="Normal 2 2 2 2 2 2 46 4 5" xfId="33230"/>
    <cellStyle name="Normal 2 2 2 2 2 2 46 4 6" xfId="33231"/>
    <cellStyle name="Normal 2 2 2 2 2 2 46 4 7" xfId="33232"/>
    <cellStyle name="Normal 2 2 2 2 2 2 46 4 8" xfId="33233"/>
    <cellStyle name="Normal 2 2 2 2 2 2 46 4 9" xfId="33234"/>
    <cellStyle name="Normal 2 2 2 2 2 2 47" xfId="33235"/>
    <cellStyle name="Normal 2 2 2 2 2 2 47 10" xfId="33236"/>
    <cellStyle name="Normal 2 2 2 2 2 2 47 11" xfId="33237"/>
    <cellStyle name="Normal 2 2 2 2 2 2 47 12" xfId="33238"/>
    <cellStyle name="Normal 2 2 2 2 2 2 47 13" xfId="33239"/>
    <cellStyle name="Normal 2 2 2 2 2 2 47 14" xfId="33240"/>
    <cellStyle name="Normal 2 2 2 2 2 2 47 15" xfId="33241"/>
    <cellStyle name="Normal 2 2 2 2 2 2 47 16" xfId="33242"/>
    <cellStyle name="Normal 2 2 2 2 2 2 47 17" xfId="33243"/>
    <cellStyle name="Normal 2 2 2 2 2 2 47 18" xfId="33244"/>
    <cellStyle name="Normal 2 2 2 2 2 2 47 19" xfId="33245"/>
    <cellStyle name="Normal 2 2 2 2 2 2 47 2" xfId="33246"/>
    <cellStyle name="Normal 2 2 2 2 2 2 47 20" xfId="33247"/>
    <cellStyle name="Normal 2 2 2 2 2 2 47 21" xfId="33248"/>
    <cellStyle name="Normal 2 2 2 2 2 2 47 22" xfId="33249"/>
    <cellStyle name="Normal 2 2 2 2 2 2 47 3" xfId="33250"/>
    <cellStyle name="Normal 2 2 2 2 2 2 47 4" xfId="33251"/>
    <cellStyle name="Normal 2 2 2 2 2 2 47 5" xfId="33252"/>
    <cellStyle name="Normal 2 2 2 2 2 2 47 6" xfId="33253"/>
    <cellStyle name="Normal 2 2 2 2 2 2 47 7" xfId="33254"/>
    <cellStyle name="Normal 2 2 2 2 2 2 47 8" xfId="33255"/>
    <cellStyle name="Normal 2 2 2 2 2 2 47 9" xfId="33256"/>
    <cellStyle name="Normal 2 2 2 2 2 2 48" xfId="33257"/>
    <cellStyle name="Normal 2 2 2 2 2 2 48 10" xfId="33258"/>
    <cellStyle name="Normal 2 2 2 2 2 2 48 11" xfId="33259"/>
    <cellStyle name="Normal 2 2 2 2 2 2 48 12" xfId="33260"/>
    <cellStyle name="Normal 2 2 2 2 2 2 48 13" xfId="33261"/>
    <cellStyle name="Normal 2 2 2 2 2 2 48 14" xfId="33262"/>
    <cellStyle name="Normal 2 2 2 2 2 2 48 15" xfId="33263"/>
    <cellStyle name="Normal 2 2 2 2 2 2 48 16" xfId="33264"/>
    <cellStyle name="Normal 2 2 2 2 2 2 48 17" xfId="33265"/>
    <cellStyle name="Normal 2 2 2 2 2 2 48 18" xfId="33266"/>
    <cellStyle name="Normal 2 2 2 2 2 2 48 19" xfId="33267"/>
    <cellStyle name="Normal 2 2 2 2 2 2 48 2" xfId="33268"/>
    <cellStyle name="Normal 2 2 2 2 2 2 48 20" xfId="33269"/>
    <cellStyle name="Normal 2 2 2 2 2 2 48 21" xfId="33270"/>
    <cellStyle name="Normal 2 2 2 2 2 2 48 22" xfId="33271"/>
    <cellStyle name="Normal 2 2 2 2 2 2 48 3" xfId="33272"/>
    <cellStyle name="Normal 2 2 2 2 2 2 48 4" xfId="33273"/>
    <cellStyle name="Normal 2 2 2 2 2 2 48 5" xfId="33274"/>
    <cellStyle name="Normal 2 2 2 2 2 2 48 6" xfId="33275"/>
    <cellStyle name="Normal 2 2 2 2 2 2 48 7" xfId="33276"/>
    <cellStyle name="Normal 2 2 2 2 2 2 48 8" xfId="33277"/>
    <cellStyle name="Normal 2 2 2 2 2 2 48 9" xfId="33278"/>
    <cellStyle name="Normal 2 2 2 2 2 2 49" xfId="33279"/>
    <cellStyle name="Normal 2 2 2 2 2 2 49 10" xfId="33280"/>
    <cellStyle name="Normal 2 2 2 2 2 2 49 11" xfId="33281"/>
    <cellStyle name="Normal 2 2 2 2 2 2 49 12" xfId="33282"/>
    <cellStyle name="Normal 2 2 2 2 2 2 49 13" xfId="33283"/>
    <cellStyle name="Normal 2 2 2 2 2 2 49 14" xfId="33284"/>
    <cellStyle name="Normal 2 2 2 2 2 2 49 15" xfId="33285"/>
    <cellStyle name="Normal 2 2 2 2 2 2 49 16" xfId="33286"/>
    <cellStyle name="Normal 2 2 2 2 2 2 49 17" xfId="33287"/>
    <cellStyle name="Normal 2 2 2 2 2 2 49 18" xfId="33288"/>
    <cellStyle name="Normal 2 2 2 2 2 2 49 19" xfId="33289"/>
    <cellStyle name="Normal 2 2 2 2 2 2 49 2" xfId="33290"/>
    <cellStyle name="Normal 2 2 2 2 2 2 49 20" xfId="33291"/>
    <cellStyle name="Normal 2 2 2 2 2 2 49 21" xfId="33292"/>
    <cellStyle name="Normal 2 2 2 2 2 2 49 22" xfId="33293"/>
    <cellStyle name="Normal 2 2 2 2 2 2 49 3" xfId="33294"/>
    <cellStyle name="Normal 2 2 2 2 2 2 49 4" xfId="33295"/>
    <cellStyle name="Normal 2 2 2 2 2 2 49 5" xfId="33296"/>
    <cellStyle name="Normal 2 2 2 2 2 2 49 6" xfId="33297"/>
    <cellStyle name="Normal 2 2 2 2 2 2 49 7" xfId="33298"/>
    <cellStyle name="Normal 2 2 2 2 2 2 49 8" xfId="33299"/>
    <cellStyle name="Normal 2 2 2 2 2 2 49 9" xfId="33300"/>
    <cellStyle name="Normal 2 2 2 2 2 2 5" xfId="33301"/>
    <cellStyle name="Normal 2 2 2 2 2 2 50" xfId="33302"/>
    <cellStyle name="Normal 2 2 2 2 2 2 50 10" xfId="33303"/>
    <cellStyle name="Normal 2 2 2 2 2 2 50 11" xfId="33304"/>
    <cellStyle name="Normal 2 2 2 2 2 2 50 12" xfId="33305"/>
    <cellStyle name="Normal 2 2 2 2 2 2 50 13" xfId="33306"/>
    <cellStyle name="Normal 2 2 2 2 2 2 50 14" xfId="33307"/>
    <cellStyle name="Normal 2 2 2 2 2 2 50 15" xfId="33308"/>
    <cellStyle name="Normal 2 2 2 2 2 2 50 16" xfId="33309"/>
    <cellStyle name="Normal 2 2 2 2 2 2 50 17" xfId="33310"/>
    <cellStyle name="Normal 2 2 2 2 2 2 50 18" xfId="33311"/>
    <cellStyle name="Normal 2 2 2 2 2 2 50 19" xfId="33312"/>
    <cellStyle name="Normal 2 2 2 2 2 2 50 2" xfId="33313"/>
    <cellStyle name="Normal 2 2 2 2 2 2 50 20" xfId="33314"/>
    <cellStyle name="Normal 2 2 2 2 2 2 50 21" xfId="33315"/>
    <cellStyle name="Normal 2 2 2 2 2 2 50 22" xfId="33316"/>
    <cellStyle name="Normal 2 2 2 2 2 2 50 3" xfId="33317"/>
    <cellStyle name="Normal 2 2 2 2 2 2 50 4" xfId="33318"/>
    <cellStyle name="Normal 2 2 2 2 2 2 50 5" xfId="33319"/>
    <cellStyle name="Normal 2 2 2 2 2 2 50 6" xfId="33320"/>
    <cellStyle name="Normal 2 2 2 2 2 2 50 7" xfId="33321"/>
    <cellStyle name="Normal 2 2 2 2 2 2 50 8" xfId="33322"/>
    <cellStyle name="Normal 2 2 2 2 2 2 50 9" xfId="33323"/>
    <cellStyle name="Normal 2 2 2 2 2 2 51" xfId="33324"/>
    <cellStyle name="Normal 2 2 2 2 2 2 51 10" xfId="33325"/>
    <cellStyle name="Normal 2 2 2 2 2 2 51 11" xfId="33326"/>
    <cellStyle name="Normal 2 2 2 2 2 2 51 12" xfId="33327"/>
    <cellStyle name="Normal 2 2 2 2 2 2 51 13" xfId="33328"/>
    <cellStyle name="Normal 2 2 2 2 2 2 51 14" xfId="33329"/>
    <cellStyle name="Normal 2 2 2 2 2 2 51 15" xfId="33330"/>
    <cellStyle name="Normal 2 2 2 2 2 2 51 16" xfId="33331"/>
    <cellStyle name="Normal 2 2 2 2 2 2 51 17" xfId="33332"/>
    <cellStyle name="Normal 2 2 2 2 2 2 51 18" xfId="33333"/>
    <cellStyle name="Normal 2 2 2 2 2 2 51 19" xfId="33334"/>
    <cellStyle name="Normal 2 2 2 2 2 2 51 2" xfId="33335"/>
    <cellStyle name="Normal 2 2 2 2 2 2 51 20" xfId="33336"/>
    <cellStyle name="Normal 2 2 2 2 2 2 51 21" xfId="33337"/>
    <cellStyle name="Normal 2 2 2 2 2 2 51 22" xfId="33338"/>
    <cellStyle name="Normal 2 2 2 2 2 2 51 3" xfId="33339"/>
    <cellStyle name="Normal 2 2 2 2 2 2 51 4" xfId="33340"/>
    <cellStyle name="Normal 2 2 2 2 2 2 51 5" xfId="33341"/>
    <cellStyle name="Normal 2 2 2 2 2 2 51 6" xfId="33342"/>
    <cellStyle name="Normal 2 2 2 2 2 2 51 7" xfId="33343"/>
    <cellStyle name="Normal 2 2 2 2 2 2 51 8" xfId="33344"/>
    <cellStyle name="Normal 2 2 2 2 2 2 51 9" xfId="33345"/>
    <cellStyle name="Normal 2 2 2 2 2 2 52" xfId="33346"/>
    <cellStyle name="Normal 2 2 2 2 2 2 52 10" xfId="33347"/>
    <cellStyle name="Normal 2 2 2 2 2 2 52 11" xfId="33348"/>
    <cellStyle name="Normal 2 2 2 2 2 2 52 12" xfId="33349"/>
    <cellStyle name="Normal 2 2 2 2 2 2 52 13" xfId="33350"/>
    <cellStyle name="Normal 2 2 2 2 2 2 52 14" xfId="33351"/>
    <cellStyle name="Normal 2 2 2 2 2 2 52 15" xfId="33352"/>
    <cellStyle name="Normal 2 2 2 2 2 2 52 16" xfId="33353"/>
    <cellStyle name="Normal 2 2 2 2 2 2 52 17" xfId="33354"/>
    <cellStyle name="Normal 2 2 2 2 2 2 52 18" xfId="33355"/>
    <cellStyle name="Normal 2 2 2 2 2 2 52 19" xfId="33356"/>
    <cellStyle name="Normal 2 2 2 2 2 2 52 2" xfId="33357"/>
    <cellStyle name="Normal 2 2 2 2 2 2 52 20" xfId="33358"/>
    <cellStyle name="Normal 2 2 2 2 2 2 52 21" xfId="33359"/>
    <cellStyle name="Normal 2 2 2 2 2 2 52 22" xfId="33360"/>
    <cellStyle name="Normal 2 2 2 2 2 2 52 3" xfId="33361"/>
    <cellStyle name="Normal 2 2 2 2 2 2 52 4" xfId="33362"/>
    <cellStyle name="Normal 2 2 2 2 2 2 52 5" xfId="33363"/>
    <cellStyle name="Normal 2 2 2 2 2 2 52 6" xfId="33364"/>
    <cellStyle name="Normal 2 2 2 2 2 2 52 7" xfId="33365"/>
    <cellStyle name="Normal 2 2 2 2 2 2 52 8" xfId="33366"/>
    <cellStyle name="Normal 2 2 2 2 2 2 52 9" xfId="33367"/>
    <cellStyle name="Normal 2 2 2 2 2 2 53" xfId="33368"/>
    <cellStyle name="Normal 2 2 2 2 2 2 53 10" xfId="33369"/>
    <cellStyle name="Normal 2 2 2 2 2 2 53 11" xfId="33370"/>
    <cellStyle name="Normal 2 2 2 2 2 2 53 12" xfId="33371"/>
    <cellStyle name="Normal 2 2 2 2 2 2 53 13" xfId="33372"/>
    <cellStyle name="Normal 2 2 2 2 2 2 53 14" xfId="33373"/>
    <cellStyle name="Normal 2 2 2 2 2 2 53 15" xfId="33374"/>
    <cellStyle name="Normal 2 2 2 2 2 2 53 16" xfId="33375"/>
    <cellStyle name="Normal 2 2 2 2 2 2 53 17" xfId="33376"/>
    <cellStyle name="Normal 2 2 2 2 2 2 53 18" xfId="33377"/>
    <cellStyle name="Normal 2 2 2 2 2 2 53 19" xfId="33378"/>
    <cellStyle name="Normal 2 2 2 2 2 2 53 2" xfId="33379"/>
    <cellStyle name="Normal 2 2 2 2 2 2 53 20" xfId="33380"/>
    <cellStyle name="Normal 2 2 2 2 2 2 53 21" xfId="33381"/>
    <cellStyle name="Normal 2 2 2 2 2 2 53 22" xfId="33382"/>
    <cellStyle name="Normal 2 2 2 2 2 2 53 3" xfId="33383"/>
    <cellStyle name="Normal 2 2 2 2 2 2 53 4" xfId="33384"/>
    <cellStyle name="Normal 2 2 2 2 2 2 53 5" xfId="33385"/>
    <cellStyle name="Normal 2 2 2 2 2 2 53 6" xfId="33386"/>
    <cellStyle name="Normal 2 2 2 2 2 2 53 7" xfId="33387"/>
    <cellStyle name="Normal 2 2 2 2 2 2 53 8" xfId="33388"/>
    <cellStyle name="Normal 2 2 2 2 2 2 53 9" xfId="33389"/>
    <cellStyle name="Normal 2 2 2 2 2 2 54" xfId="33390"/>
    <cellStyle name="Normal 2 2 2 2 2 2 54 10" xfId="33391"/>
    <cellStyle name="Normal 2 2 2 2 2 2 54 11" xfId="33392"/>
    <cellStyle name="Normal 2 2 2 2 2 2 54 12" xfId="33393"/>
    <cellStyle name="Normal 2 2 2 2 2 2 54 13" xfId="33394"/>
    <cellStyle name="Normal 2 2 2 2 2 2 54 14" xfId="33395"/>
    <cellStyle name="Normal 2 2 2 2 2 2 54 15" xfId="33396"/>
    <cellStyle name="Normal 2 2 2 2 2 2 54 16" xfId="33397"/>
    <cellStyle name="Normal 2 2 2 2 2 2 54 17" xfId="33398"/>
    <cellStyle name="Normal 2 2 2 2 2 2 54 18" xfId="33399"/>
    <cellStyle name="Normal 2 2 2 2 2 2 54 19" xfId="33400"/>
    <cellStyle name="Normal 2 2 2 2 2 2 54 2" xfId="33401"/>
    <cellStyle name="Normal 2 2 2 2 2 2 54 20" xfId="33402"/>
    <cellStyle name="Normal 2 2 2 2 2 2 54 21" xfId="33403"/>
    <cellStyle name="Normal 2 2 2 2 2 2 54 22" xfId="33404"/>
    <cellStyle name="Normal 2 2 2 2 2 2 54 3" xfId="33405"/>
    <cellStyle name="Normal 2 2 2 2 2 2 54 4" xfId="33406"/>
    <cellStyle name="Normal 2 2 2 2 2 2 54 5" xfId="33407"/>
    <cellStyle name="Normal 2 2 2 2 2 2 54 6" xfId="33408"/>
    <cellStyle name="Normal 2 2 2 2 2 2 54 7" xfId="33409"/>
    <cellStyle name="Normal 2 2 2 2 2 2 54 8" xfId="33410"/>
    <cellStyle name="Normal 2 2 2 2 2 2 54 9" xfId="33411"/>
    <cellStyle name="Normal 2 2 2 2 2 2 55" xfId="33412"/>
    <cellStyle name="Normal 2 2 2 2 2 2 55 10" xfId="33413"/>
    <cellStyle name="Normal 2 2 2 2 2 2 55 11" xfId="33414"/>
    <cellStyle name="Normal 2 2 2 2 2 2 55 12" xfId="33415"/>
    <cellStyle name="Normal 2 2 2 2 2 2 55 13" xfId="33416"/>
    <cellStyle name="Normal 2 2 2 2 2 2 55 14" xfId="33417"/>
    <cellStyle name="Normal 2 2 2 2 2 2 55 15" xfId="33418"/>
    <cellStyle name="Normal 2 2 2 2 2 2 55 16" xfId="33419"/>
    <cellStyle name="Normal 2 2 2 2 2 2 55 17" xfId="33420"/>
    <cellStyle name="Normal 2 2 2 2 2 2 55 18" xfId="33421"/>
    <cellStyle name="Normal 2 2 2 2 2 2 55 19" xfId="33422"/>
    <cellStyle name="Normal 2 2 2 2 2 2 55 2" xfId="33423"/>
    <cellStyle name="Normal 2 2 2 2 2 2 55 20" xfId="33424"/>
    <cellStyle name="Normal 2 2 2 2 2 2 55 21" xfId="33425"/>
    <cellStyle name="Normal 2 2 2 2 2 2 55 22" xfId="33426"/>
    <cellStyle name="Normal 2 2 2 2 2 2 55 3" xfId="33427"/>
    <cellStyle name="Normal 2 2 2 2 2 2 55 4" xfId="33428"/>
    <cellStyle name="Normal 2 2 2 2 2 2 55 5" xfId="33429"/>
    <cellStyle name="Normal 2 2 2 2 2 2 55 6" xfId="33430"/>
    <cellStyle name="Normal 2 2 2 2 2 2 55 7" xfId="33431"/>
    <cellStyle name="Normal 2 2 2 2 2 2 55 8" xfId="33432"/>
    <cellStyle name="Normal 2 2 2 2 2 2 55 9" xfId="33433"/>
    <cellStyle name="Normal 2 2 2 2 2 2 56" xfId="33434"/>
    <cellStyle name="Normal 2 2 2 2 2 2 56 10" xfId="33435"/>
    <cellStyle name="Normal 2 2 2 2 2 2 56 11" xfId="33436"/>
    <cellStyle name="Normal 2 2 2 2 2 2 56 12" xfId="33437"/>
    <cellStyle name="Normal 2 2 2 2 2 2 56 13" xfId="33438"/>
    <cellStyle name="Normal 2 2 2 2 2 2 56 14" xfId="33439"/>
    <cellStyle name="Normal 2 2 2 2 2 2 56 15" xfId="33440"/>
    <cellStyle name="Normal 2 2 2 2 2 2 56 16" xfId="33441"/>
    <cellStyle name="Normal 2 2 2 2 2 2 56 17" xfId="33442"/>
    <cellStyle name="Normal 2 2 2 2 2 2 56 18" xfId="33443"/>
    <cellStyle name="Normal 2 2 2 2 2 2 56 19" xfId="33444"/>
    <cellStyle name="Normal 2 2 2 2 2 2 56 2" xfId="33445"/>
    <cellStyle name="Normal 2 2 2 2 2 2 56 20" xfId="33446"/>
    <cellStyle name="Normal 2 2 2 2 2 2 56 21" xfId="33447"/>
    <cellStyle name="Normal 2 2 2 2 2 2 56 22" xfId="33448"/>
    <cellStyle name="Normal 2 2 2 2 2 2 56 3" xfId="33449"/>
    <cellStyle name="Normal 2 2 2 2 2 2 56 4" xfId="33450"/>
    <cellStyle name="Normal 2 2 2 2 2 2 56 5" xfId="33451"/>
    <cellStyle name="Normal 2 2 2 2 2 2 56 6" xfId="33452"/>
    <cellStyle name="Normal 2 2 2 2 2 2 56 7" xfId="33453"/>
    <cellStyle name="Normal 2 2 2 2 2 2 56 8" xfId="33454"/>
    <cellStyle name="Normal 2 2 2 2 2 2 56 9" xfId="33455"/>
    <cellStyle name="Normal 2 2 2 2 2 2 57" xfId="33456"/>
    <cellStyle name="Normal 2 2 2 2 2 2 57 10" xfId="33457"/>
    <cellStyle name="Normal 2 2 2 2 2 2 57 11" xfId="33458"/>
    <cellStyle name="Normal 2 2 2 2 2 2 57 12" xfId="33459"/>
    <cellStyle name="Normal 2 2 2 2 2 2 57 13" xfId="33460"/>
    <cellStyle name="Normal 2 2 2 2 2 2 57 14" xfId="33461"/>
    <cellStyle name="Normal 2 2 2 2 2 2 57 15" xfId="33462"/>
    <cellStyle name="Normal 2 2 2 2 2 2 57 16" xfId="33463"/>
    <cellStyle name="Normal 2 2 2 2 2 2 57 17" xfId="33464"/>
    <cellStyle name="Normal 2 2 2 2 2 2 57 18" xfId="33465"/>
    <cellStyle name="Normal 2 2 2 2 2 2 57 19" xfId="33466"/>
    <cellStyle name="Normal 2 2 2 2 2 2 57 2" xfId="33467"/>
    <cellStyle name="Normal 2 2 2 2 2 2 57 20" xfId="33468"/>
    <cellStyle name="Normal 2 2 2 2 2 2 57 21" xfId="33469"/>
    <cellStyle name="Normal 2 2 2 2 2 2 57 22" xfId="33470"/>
    <cellStyle name="Normal 2 2 2 2 2 2 57 3" xfId="33471"/>
    <cellStyle name="Normal 2 2 2 2 2 2 57 4" xfId="33472"/>
    <cellStyle name="Normal 2 2 2 2 2 2 57 5" xfId="33473"/>
    <cellStyle name="Normal 2 2 2 2 2 2 57 6" xfId="33474"/>
    <cellStyle name="Normal 2 2 2 2 2 2 57 7" xfId="33475"/>
    <cellStyle name="Normal 2 2 2 2 2 2 57 8" xfId="33476"/>
    <cellStyle name="Normal 2 2 2 2 2 2 57 9" xfId="33477"/>
    <cellStyle name="Normal 2 2 2 2 2 2 58" xfId="33478"/>
    <cellStyle name="Normal 2 2 2 2 2 2 58 10" xfId="33479"/>
    <cellStyle name="Normal 2 2 2 2 2 2 58 11" xfId="33480"/>
    <cellStyle name="Normal 2 2 2 2 2 2 58 12" xfId="33481"/>
    <cellStyle name="Normal 2 2 2 2 2 2 58 13" xfId="33482"/>
    <cellStyle name="Normal 2 2 2 2 2 2 58 14" xfId="33483"/>
    <cellStyle name="Normal 2 2 2 2 2 2 58 15" xfId="33484"/>
    <cellStyle name="Normal 2 2 2 2 2 2 58 16" xfId="33485"/>
    <cellStyle name="Normal 2 2 2 2 2 2 58 17" xfId="33486"/>
    <cellStyle name="Normal 2 2 2 2 2 2 58 18" xfId="33487"/>
    <cellStyle name="Normal 2 2 2 2 2 2 58 19" xfId="33488"/>
    <cellStyle name="Normal 2 2 2 2 2 2 58 2" xfId="33489"/>
    <cellStyle name="Normal 2 2 2 2 2 2 58 20" xfId="33490"/>
    <cellStyle name="Normal 2 2 2 2 2 2 58 21" xfId="33491"/>
    <cellStyle name="Normal 2 2 2 2 2 2 58 22" xfId="33492"/>
    <cellStyle name="Normal 2 2 2 2 2 2 58 3" xfId="33493"/>
    <cellStyle name="Normal 2 2 2 2 2 2 58 4" xfId="33494"/>
    <cellStyle name="Normal 2 2 2 2 2 2 58 5" xfId="33495"/>
    <cellStyle name="Normal 2 2 2 2 2 2 58 6" xfId="33496"/>
    <cellStyle name="Normal 2 2 2 2 2 2 58 7" xfId="33497"/>
    <cellStyle name="Normal 2 2 2 2 2 2 58 8" xfId="33498"/>
    <cellStyle name="Normal 2 2 2 2 2 2 58 9" xfId="33499"/>
    <cellStyle name="Normal 2 2 2 2 2 2 59" xfId="33500"/>
    <cellStyle name="Normal 2 2 2 2 2 2 59 10" xfId="33501"/>
    <cellStyle name="Normal 2 2 2 2 2 2 59 11" xfId="33502"/>
    <cellStyle name="Normal 2 2 2 2 2 2 59 12" xfId="33503"/>
    <cellStyle name="Normal 2 2 2 2 2 2 59 13" xfId="33504"/>
    <cellStyle name="Normal 2 2 2 2 2 2 59 14" xfId="33505"/>
    <cellStyle name="Normal 2 2 2 2 2 2 59 15" xfId="33506"/>
    <cellStyle name="Normal 2 2 2 2 2 2 59 16" xfId="33507"/>
    <cellStyle name="Normal 2 2 2 2 2 2 59 17" xfId="33508"/>
    <cellStyle name="Normal 2 2 2 2 2 2 59 18" xfId="33509"/>
    <cellStyle name="Normal 2 2 2 2 2 2 59 19" xfId="33510"/>
    <cellStyle name="Normal 2 2 2 2 2 2 59 2" xfId="33511"/>
    <cellStyle name="Normal 2 2 2 2 2 2 59 20" xfId="33512"/>
    <cellStyle name="Normal 2 2 2 2 2 2 59 21" xfId="33513"/>
    <cellStyle name="Normal 2 2 2 2 2 2 59 22" xfId="33514"/>
    <cellStyle name="Normal 2 2 2 2 2 2 59 3" xfId="33515"/>
    <cellStyle name="Normal 2 2 2 2 2 2 59 4" xfId="33516"/>
    <cellStyle name="Normal 2 2 2 2 2 2 59 5" xfId="33517"/>
    <cellStyle name="Normal 2 2 2 2 2 2 59 6" xfId="33518"/>
    <cellStyle name="Normal 2 2 2 2 2 2 59 7" xfId="33519"/>
    <cellStyle name="Normal 2 2 2 2 2 2 59 8" xfId="33520"/>
    <cellStyle name="Normal 2 2 2 2 2 2 59 9" xfId="33521"/>
    <cellStyle name="Normal 2 2 2 2 2 2 6" xfId="33522"/>
    <cellStyle name="Normal 2 2 2 2 2 2 60" xfId="33523"/>
    <cellStyle name="Normal 2 2 2 2 2 2 60 10" xfId="33524"/>
    <cellStyle name="Normal 2 2 2 2 2 2 60 11" xfId="33525"/>
    <cellStyle name="Normal 2 2 2 2 2 2 60 12" xfId="33526"/>
    <cellStyle name="Normal 2 2 2 2 2 2 60 13" xfId="33527"/>
    <cellStyle name="Normal 2 2 2 2 2 2 60 14" xfId="33528"/>
    <cellStyle name="Normal 2 2 2 2 2 2 60 15" xfId="33529"/>
    <cellStyle name="Normal 2 2 2 2 2 2 60 16" xfId="33530"/>
    <cellStyle name="Normal 2 2 2 2 2 2 60 17" xfId="33531"/>
    <cellStyle name="Normal 2 2 2 2 2 2 60 18" xfId="33532"/>
    <cellStyle name="Normal 2 2 2 2 2 2 60 19" xfId="33533"/>
    <cellStyle name="Normal 2 2 2 2 2 2 60 2" xfId="33534"/>
    <cellStyle name="Normal 2 2 2 2 2 2 60 20" xfId="33535"/>
    <cellStyle name="Normal 2 2 2 2 2 2 60 21" xfId="33536"/>
    <cellStyle name="Normal 2 2 2 2 2 2 60 22" xfId="33537"/>
    <cellStyle name="Normal 2 2 2 2 2 2 60 3" xfId="33538"/>
    <cellStyle name="Normal 2 2 2 2 2 2 60 4" xfId="33539"/>
    <cellStyle name="Normal 2 2 2 2 2 2 60 5" xfId="33540"/>
    <cellStyle name="Normal 2 2 2 2 2 2 60 6" xfId="33541"/>
    <cellStyle name="Normal 2 2 2 2 2 2 60 7" xfId="33542"/>
    <cellStyle name="Normal 2 2 2 2 2 2 60 8" xfId="33543"/>
    <cellStyle name="Normal 2 2 2 2 2 2 60 9" xfId="33544"/>
    <cellStyle name="Normal 2 2 2 2 2 2 61" xfId="33545"/>
    <cellStyle name="Normal 2 2 2 2 2 2 61 10" xfId="33546"/>
    <cellStyle name="Normal 2 2 2 2 2 2 61 11" xfId="33547"/>
    <cellStyle name="Normal 2 2 2 2 2 2 61 12" xfId="33548"/>
    <cellStyle name="Normal 2 2 2 2 2 2 61 13" xfId="33549"/>
    <cellStyle name="Normal 2 2 2 2 2 2 61 14" xfId="33550"/>
    <cellStyle name="Normal 2 2 2 2 2 2 61 15" xfId="33551"/>
    <cellStyle name="Normal 2 2 2 2 2 2 61 16" xfId="33552"/>
    <cellStyle name="Normal 2 2 2 2 2 2 61 17" xfId="33553"/>
    <cellStyle name="Normal 2 2 2 2 2 2 61 18" xfId="33554"/>
    <cellStyle name="Normal 2 2 2 2 2 2 61 19" xfId="33555"/>
    <cellStyle name="Normal 2 2 2 2 2 2 61 2" xfId="33556"/>
    <cellStyle name="Normal 2 2 2 2 2 2 61 20" xfId="33557"/>
    <cellStyle name="Normal 2 2 2 2 2 2 61 21" xfId="33558"/>
    <cellStyle name="Normal 2 2 2 2 2 2 61 22" xfId="33559"/>
    <cellStyle name="Normal 2 2 2 2 2 2 61 3" xfId="33560"/>
    <cellStyle name="Normal 2 2 2 2 2 2 61 4" xfId="33561"/>
    <cellStyle name="Normal 2 2 2 2 2 2 61 5" xfId="33562"/>
    <cellStyle name="Normal 2 2 2 2 2 2 61 6" xfId="33563"/>
    <cellStyle name="Normal 2 2 2 2 2 2 61 7" xfId="33564"/>
    <cellStyle name="Normal 2 2 2 2 2 2 61 8" xfId="33565"/>
    <cellStyle name="Normal 2 2 2 2 2 2 61 9" xfId="33566"/>
    <cellStyle name="Normal 2 2 2 2 2 2 62" xfId="33567"/>
    <cellStyle name="Normal 2 2 2 2 2 2 62 10" xfId="33568"/>
    <cellStyle name="Normal 2 2 2 2 2 2 62 11" xfId="33569"/>
    <cellStyle name="Normal 2 2 2 2 2 2 62 12" xfId="33570"/>
    <cellStyle name="Normal 2 2 2 2 2 2 62 13" xfId="33571"/>
    <cellStyle name="Normal 2 2 2 2 2 2 62 14" xfId="33572"/>
    <cellStyle name="Normal 2 2 2 2 2 2 62 15" xfId="33573"/>
    <cellStyle name="Normal 2 2 2 2 2 2 62 16" xfId="33574"/>
    <cellStyle name="Normal 2 2 2 2 2 2 62 17" xfId="33575"/>
    <cellStyle name="Normal 2 2 2 2 2 2 62 18" xfId="33576"/>
    <cellStyle name="Normal 2 2 2 2 2 2 62 19" xfId="33577"/>
    <cellStyle name="Normal 2 2 2 2 2 2 62 2" xfId="33578"/>
    <cellStyle name="Normal 2 2 2 2 2 2 62 20" xfId="33579"/>
    <cellStyle name="Normal 2 2 2 2 2 2 62 21" xfId="33580"/>
    <cellStyle name="Normal 2 2 2 2 2 2 62 22" xfId="33581"/>
    <cellStyle name="Normal 2 2 2 2 2 2 62 3" xfId="33582"/>
    <cellStyle name="Normal 2 2 2 2 2 2 62 4" xfId="33583"/>
    <cellStyle name="Normal 2 2 2 2 2 2 62 5" xfId="33584"/>
    <cellStyle name="Normal 2 2 2 2 2 2 62 6" xfId="33585"/>
    <cellStyle name="Normal 2 2 2 2 2 2 62 7" xfId="33586"/>
    <cellStyle name="Normal 2 2 2 2 2 2 62 8" xfId="33587"/>
    <cellStyle name="Normal 2 2 2 2 2 2 62 9" xfId="33588"/>
    <cellStyle name="Normal 2 2 2 2 2 2 63" xfId="33589"/>
    <cellStyle name="Normal 2 2 2 2 2 2 63 10" xfId="33590"/>
    <cellStyle name="Normal 2 2 2 2 2 2 63 11" xfId="33591"/>
    <cellStyle name="Normal 2 2 2 2 2 2 63 12" xfId="33592"/>
    <cellStyle name="Normal 2 2 2 2 2 2 63 13" xfId="33593"/>
    <cellStyle name="Normal 2 2 2 2 2 2 63 14" xfId="33594"/>
    <cellStyle name="Normal 2 2 2 2 2 2 63 15" xfId="33595"/>
    <cellStyle name="Normal 2 2 2 2 2 2 63 16" xfId="33596"/>
    <cellStyle name="Normal 2 2 2 2 2 2 63 17" xfId="33597"/>
    <cellStyle name="Normal 2 2 2 2 2 2 63 18" xfId="33598"/>
    <cellStyle name="Normal 2 2 2 2 2 2 63 19" xfId="33599"/>
    <cellStyle name="Normal 2 2 2 2 2 2 63 2" xfId="33600"/>
    <cellStyle name="Normal 2 2 2 2 2 2 63 20" xfId="33601"/>
    <cellStyle name="Normal 2 2 2 2 2 2 63 21" xfId="33602"/>
    <cellStyle name="Normal 2 2 2 2 2 2 63 22" xfId="33603"/>
    <cellStyle name="Normal 2 2 2 2 2 2 63 3" xfId="33604"/>
    <cellStyle name="Normal 2 2 2 2 2 2 63 4" xfId="33605"/>
    <cellStyle name="Normal 2 2 2 2 2 2 63 5" xfId="33606"/>
    <cellStyle name="Normal 2 2 2 2 2 2 63 6" xfId="33607"/>
    <cellStyle name="Normal 2 2 2 2 2 2 63 7" xfId="33608"/>
    <cellStyle name="Normal 2 2 2 2 2 2 63 8" xfId="33609"/>
    <cellStyle name="Normal 2 2 2 2 2 2 63 9" xfId="33610"/>
    <cellStyle name="Normal 2 2 2 2 2 2 64" xfId="33611"/>
    <cellStyle name="Normal 2 2 2 2 2 2 64 10" xfId="33612"/>
    <cellStyle name="Normal 2 2 2 2 2 2 64 11" xfId="33613"/>
    <cellStyle name="Normal 2 2 2 2 2 2 64 12" xfId="33614"/>
    <cellStyle name="Normal 2 2 2 2 2 2 64 13" xfId="33615"/>
    <cellStyle name="Normal 2 2 2 2 2 2 64 14" xfId="33616"/>
    <cellStyle name="Normal 2 2 2 2 2 2 64 15" xfId="33617"/>
    <cellStyle name="Normal 2 2 2 2 2 2 64 16" xfId="33618"/>
    <cellStyle name="Normal 2 2 2 2 2 2 64 17" xfId="33619"/>
    <cellStyle name="Normal 2 2 2 2 2 2 64 18" xfId="33620"/>
    <cellStyle name="Normal 2 2 2 2 2 2 64 19" xfId="33621"/>
    <cellStyle name="Normal 2 2 2 2 2 2 64 2" xfId="33622"/>
    <cellStyle name="Normal 2 2 2 2 2 2 64 20" xfId="33623"/>
    <cellStyle name="Normal 2 2 2 2 2 2 64 21" xfId="33624"/>
    <cellStyle name="Normal 2 2 2 2 2 2 64 22" xfId="33625"/>
    <cellStyle name="Normal 2 2 2 2 2 2 64 3" xfId="33626"/>
    <cellStyle name="Normal 2 2 2 2 2 2 64 4" xfId="33627"/>
    <cellStyle name="Normal 2 2 2 2 2 2 64 5" xfId="33628"/>
    <cellStyle name="Normal 2 2 2 2 2 2 64 6" xfId="33629"/>
    <cellStyle name="Normal 2 2 2 2 2 2 64 7" xfId="33630"/>
    <cellStyle name="Normal 2 2 2 2 2 2 64 8" xfId="33631"/>
    <cellStyle name="Normal 2 2 2 2 2 2 64 9" xfId="33632"/>
    <cellStyle name="Normal 2 2 2 2 2 2 65" xfId="33633"/>
    <cellStyle name="Normal 2 2 2 2 2 2 65 10" xfId="33634"/>
    <cellStyle name="Normal 2 2 2 2 2 2 65 11" xfId="33635"/>
    <cellStyle name="Normal 2 2 2 2 2 2 65 12" xfId="33636"/>
    <cellStyle name="Normal 2 2 2 2 2 2 65 13" xfId="33637"/>
    <cellStyle name="Normal 2 2 2 2 2 2 65 14" xfId="33638"/>
    <cellStyle name="Normal 2 2 2 2 2 2 65 15" xfId="33639"/>
    <cellStyle name="Normal 2 2 2 2 2 2 65 16" xfId="33640"/>
    <cellStyle name="Normal 2 2 2 2 2 2 65 17" xfId="33641"/>
    <cellStyle name="Normal 2 2 2 2 2 2 65 18" xfId="33642"/>
    <cellStyle name="Normal 2 2 2 2 2 2 65 19" xfId="33643"/>
    <cellStyle name="Normal 2 2 2 2 2 2 65 2" xfId="33644"/>
    <cellStyle name="Normal 2 2 2 2 2 2 65 20" xfId="33645"/>
    <cellStyle name="Normal 2 2 2 2 2 2 65 21" xfId="33646"/>
    <cellStyle name="Normal 2 2 2 2 2 2 65 22" xfId="33647"/>
    <cellStyle name="Normal 2 2 2 2 2 2 65 3" xfId="33648"/>
    <cellStyle name="Normal 2 2 2 2 2 2 65 4" xfId="33649"/>
    <cellStyle name="Normal 2 2 2 2 2 2 65 5" xfId="33650"/>
    <cellStyle name="Normal 2 2 2 2 2 2 65 6" xfId="33651"/>
    <cellStyle name="Normal 2 2 2 2 2 2 65 7" xfId="33652"/>
    <cellStyle name="Normal 2 2 2 2 2 2 65 8" xfId="33653"/>
    <cellStyle name="Normal 2 2 2 2 2 2 65 9" xfId="33654"/>
    <cellStyle name="Normal 2 2 2 2 2 2 66" xfId="33655"/>
    <cellStyle name="Normal 2 2 2 2 2 2 66 10" xfId="33656"/>
    <cellStyle name="Normal 2 2 2 2 2 2 66 11" xfId="33657"/>
    <cellStyle name="Normal 2 2 2 2 2 2 66 12" xfId="33658"/>
    <cellStyle name="Normal 2 2 2 2 2 2 66 13" xfId="33659"/>
    <cellStyle name="Normal 2 2 2 2 2 2 66 14" xfId="33660"/>
    <cellStyle name="Normal 2 2 2 2 2 2 66 15" xfId="33661"/>
    <cellStyle name="Normal 2 2 2 2 2 2 66 16" xfId="33662"/>
    <cellStyle name="Normal 2 2 2 2 2 2 66 17" xfId="33663"/>
    <cellStyle name="Normal 2 2 2 2 2 2 66 18" xfId="33664"/>
    <cellStyle name="Normal 2 2 2 2 2 2 66 19" xfId="33665"/>
    <cellStyle name="Normal 2 2 2 2 2 2 66 2" xfId="33666"/>
    <cellStyle name="Normal 2 2 2 2 2 2 66 20" xfId="33667"/>
    <cellStyle name="Normal 2 2 2 2 2 2 66 21" xfId="33668"/>
    <cellStyle name="Normal 2 2 2 2 2 2 66 22" xfId="33669"/>
    <cellStyle name="Normal 2 2 2 2 2 2 66 3" xfId="33670"/>
    <cellStyle name="Normal 2 2 2 2 2 2 66 4" xfId="33671"/>
    <cellStyle name="Normal 2 2 2 2 2 2 66 5" xfId="33672"/>
    <cellStyle name="Normal 2 2 2 2 2 2 66 6" xfId="33673"/>
    <cellStyle name="Normal 2 2 2 2 2 2 66 7" xfId="33674"/>
    <cellStyle name="Normal 2 2 2 2 2 2 66 8" xfId="33675"/>
    <cellStyle name="Normal 2 2 2 2 2 2 66 9" xfId="33676"/>
    <cellStyle name="Normal 2 2 2 2 2 2 67" xfId="33677"/>
    <cellStyle name="Normal 2 2 2 2 2 2 67 10" xfId="33678"/>
    <cellStyle name="Normal 2 2 2 2 2 2 67 11" xfId="33679"/>
    <cellStyle name="Normal 2 2 2 2 2 2 67 12" xfId="33680"/>
    <cellStyle name="Normal 2 2 2 2 2 2 67 13" xfId="33681"/>
    <cellStyle name="Normal 2 2 2 2 2 2 67 14" xfId="33682"/>
    <cellStyle name="Normal 2 2 2 2 2 2 67 15" xfId="33683"/>
    <cellStyle name="Normal 2 2 2 2 2 2 67 16" xfId="33684"/>
    <cellStyle name="Normal 2 2 2 2 2 2 67 17" xfId="33685"/>
    <cellStyle name="Normal 2 2 2 2 2 2 67 18" xfId="33686"/>
    <cellStyle name="Normal 2 2 2 2 2 2 67 19" xfId="33687"/>
    <cellStyle name="Normal 2 2 2 2 2 2 67 2" xfId="33688"/>
    <cellStyle name="Normal 2 2 2 2 2 2 67 20" xfId="33689"/>
    <cellStyle name="Normal 2 2 2 2 2 2 67 21" xfId="33690"/>
    <cellStyle name="Normal 2 2 2 2 2 2 67 22" xfId="33691"/>
    <cellStyle name="Normal 2 2 2 2 2 2 67 3" xfId="33692"/>
    <cellStyle name="Normal 2 2 2 2 2 2 67 4" xfId="33693"/>
    <cellStyle name="Normal 2 2 2 2 2 2 67 5" xfId="33694"/>
    <cellStyle name="Normal 2 2 2 2 2 2 67 6" xfId="33695"/>
    <cellStyle name="Normal 2 2 2 2 2 2 67 7" xfId="33696"/>
    <cellStyle name="Normal 2 2 2 2 2 2 67 8" xfId="33697"/>
    <cellStyle name="Normal 2 2 2 2 2 2 67 9" xfId="33698"/>
    <cellStyle name="Normal 2 2 2 2 2 2 68" xfId="33699"/>
    <cellStyle name="Normal 2 2 2 2 2 2 68 10" xfId="33700"/>
    <cellStyle name="Normal 2 2 2 2 2 2 68 11" xfId="33701"/>
    <cellStyle name="Normal 2 2 2 2 2 2 68 12" xfId="33702"/>
    <cellStyle name="Normal 2 2 2 2 2 2 68 13" xfId="33703"/>
    <cellStyle name="Normal 2 2 2 2 2 2 68 14" xfId="33704"/>
    <cellStyle name="Normal 2 2 2 2 2 2 68 15" xfId="33705"/>
    <cellStyle name="Normal 2 2 2 2 2 2 68 16" xfId="33706"/>
    <cellStyle name="Normal 2 2 2 2 2 2 68 17" xfId="33707"/>
    <cellStyle name="Normal 2 2 2 2 2 2 68 18" xfId="33708"/>
    <cellStyle name="Normal 2 2 2 2 2 2 68 19" xfId="33709"/>
    <cellStyle name="Normal 2 2 2 2 2 2 68 2" xfId="33710"/>
    <cellStyle name="Normal 2 2 2 2 2 2 68 20" xfId="33711"/>
    <cellStyle name="Normal 2 2 2 2 2 2 68 21" xfId="33712"/>
    <cellStyle name="Normal 2 2 2 2 2 2 68 22" xfId="33713"/>
    <cellStyle name="Normal 2 2 2 2 2 2 68 3" xfId="33714"/>
    <cellStyle name="Normal 2 2 2 2 2 2 68 4" xfId="33715"/>
    <cellStyle name="Normal 2 2 2 2 2 2 68 5" xfId="33716"/>
    <cellStyle name="Normal 2 2 2 2 2 2 68 6" xfId="33717"/>
    <cellStyle name="Normal 2 2 2 2 2 2 68 7" xfId="33718"/>
    <cellStyle name="Normal 2 2 2 2 2 2 68 8" xfId="33719"/>
    <cellStyle name="Normal 2 2 2 2 2 2 68 9" xfId="33720"/>
    <cellStyle name="Normal 2 2 2 2 2 2 69" xfId="33721"/>
    <cellStyle name="Normal 2 2 2 2 2 2 69 10" xfId="33722"/>
    <cellStyle name="Normal 2 2 2 2 2 2 69 11" xfId="33723"/>
    <cellStyle name="Normal 2 2 2 2 2 2 69 12" xfId="33724"/>
    <cellStyle name="Normal 2 2 2 2 2 2 69 13" xfId="33725"/>
    <cellStyle name="Normal 2 2 2 2 2 2 69 14" xfId="33726"/>
    <cellStyle name="Normal 2 2 2 2 2 2 69 15" xfId="33727"/>
    <cellStyle name="Normal 2 2 2 2 2 2 69 16" xfId="33728"/>
    <cellStyle name="Normal 2 2 2 2 2 2 69 17" xfId="33729"/>
    <cellStyle name="Normal 2 2 2 2 2 2 69 18" xfId="33730"/>
    <cellStyle name="Normal 2 2 2 2 2 2 69 19" xfId="33731"/>
    <cellStyle name="Normal 2 2 2 2 2 2 69 2" xfId="33732"/>
    <cellStyle name="Normal 2 2 2 2 2 2 69 20" xfId="33733"/>
    <cellStyle name="Normal 2 2 2 2 2 2 69 21" xfId="33734"/>
    <cellStyle name="Normal 2 2 2 2 2 2 69 22" xfId="33735"/>
    <cellStyle name="Normal 2 2 2 2 2 2 69 3" xfId="33736"/>
    <cellStyle name="Normal 2 2 2 2 2 2 69 4" xfId="33737"/>
    <cellStyle name="Normal 2 2 2 2 2 2 69 5" xfId="33738"/>
    <cellStyle name="Normal 2 2 2 2 2 2 69 6" xfId="33739"/>
    <cellStyle name="Normal 2 2 2 2 2 2 69 7" xfId="33740"/>
    <cellStyle name="Normal 2 2 2 2 2 2 69 8" xfId="33741"/>
    <cellStyle name="Normal 2 2 2 2 2 2 69 9" xfId="33742"/>
    <cellStyle name="Normal 2 2 2 2 2 2 7" xfId="33743"/>
    <cellStyle name="Normal 2 2 2 2 2 2 7 10" xfId="33744"/>
    <cellStyle name="Normal 2 2 2 2 2 2 7 11" xfId="33745"/>
    <cellStyle name="Normal 2 2 2 2 2 2 7 2" xfId="33746"/>
    <cellStyle name="Normal 2 2 2 2 2 2 7 2 10" xfId="33747"/>
    <cellStyle name="Normal 2 2 2 2 2 2 7 2 10 10" xfId="33748"/>
    <cellStyle name="Normal 2 2 2 2 2 2 7 2 10 11" xfId="33749"/>
    <cellStyle name="Normal 2 2 2 2 2 2 7 2 10 12" xfId="33750"/>
    <cellStyle name="Normal 2 2 2 2 2 2 7 2 10 13" xfId="33751"/>
    <cellStyle name="Normal 2 2 2 2 2 2 7 2 10 14" xfId="33752"/>
    <cellStyle name="Normal 2 2 2 2 2 2 7 2 10 15" xfId="33753"/>
    <cellStyle name="Normal 2 2 2 2 2 2 7 2 10 16" xfId="33754"/>
    <cellStyle name="Normal 2 2 2 2 2 2 7 2 10 17" xfId="33755"/>
    <cellStyle name="Normal 2 2 2 2 2 2 7 2 10 18" xfId="33756"/>
    <cellStyle name="Normal 2 2 2 2 2 2 7 2 10 19" xfId="33757"/>
    <cellStyle name="Normal 2 2 2 2 2 2 7 2 10 2" xfId="33758"/>
    <cellStyle name="Normal 2 2 2 2 2 2 7 2 10 20" xfId="33759"/>
    <cellStyle name="Normal 2 2 2 2 2 2 7 2 10 21" xfId="33760"/>
    <cellStyle name="Normal 2 2 2 2 2 2 7 2 10 22" xfId="33761"/>
    <cellStyle name="Normal 2 2 2 2 2 2 7 2 10 3" xfId="33762"/>
    <cellStyle name="Normal 2 2 2 2 2 2 7 2 10 4" xfId="33763"/>
    <cellStyle name="Normal 2 2 2 2 2 2 7 2 10 5" xfId="33764"/>
    <cellStyle name="Normal 2 2 2 2 2 2 7 2 10 6" xfId="33765"/>
    <cellStyle name="Normal 2 2 2 2 2 2 7 2 10 7" xfId="33766"/>
    <cellStyle name="Normal 2 2 2 2 2 2 7 2 10 8" xfId="33767"/>
    <cellStyle name="Normal 2 2 2 2 2 2 7 2 10 9" xfId="33768"/>
    <cellStyle name="Normal 2 2 2 2 2 2 7 2 11" xfId="33769"/>
    <cellStyle name="Normal 2 2 2 2 2 2 7 2 11 10" xfId="33770"/>
    <cellStyle name="Normal 2 2 2 2 2 2 7 2 11 11" xfId="33771"/>
    <cellStyle name="Normal 2 2 2 2 2 2 7 2 11 12" xfId="33772"/>
    <cellStyle name="Normal 2 2 2 2 2 2 7 2 11 13" xfId="33773"/>
    <cellStyle name="Normal 2 2 2 2 2 2 7 2 11 14" xfId="33774"/>
    <cellStyle name="Normal 2 2 2 2 2 2 7 2 11 15" xfId="33775"/>
    <cellStyle name="Normal 2 2 2 2 2 2 7 2 11 16" xfId="33776"/>
    <cellStyle name="Normal 2 2 2 2 2 2 7 2 11 17" xfId="33777"/>
    <cellStyle name="Normal 2 2 2 2 2 2 7 2 11 18" xfId="33778"/>
    <cellStyle name="Normal 2 2 2 2 2 2 7 2 11 19" xfId="33779"/>
    <cellStyle name="Normal 2 2 2 2 2 2 7 2 11 2" xfId="33780"/>
    <cellStyle name="Normal 2 2 2 2 2 2 7 2 11 20" xfId="33781"/>
    <cellStyle name="Normal 2 2 2 2 2 2 7 2 11 21" xfId="33782"/>
    <cellStyle name="Normal 2 2 2 2 2 2 7 2 11 22" xfId="33783"/>
    <cellStyle name="Normal 2 2 2 2 2 2 7 2 11 3" xfId="33784"/>
    <cellStyle name="Normal 2 2 2 2 2 2 7 2 11 4" xfId="33785"/>
    <cellStyle name="Normal 2 2 2 2 2 2 7 2 11 5" xfId="33786"/>
    <cellStyle name="Normal 2 2 2 2 2 2 7 2 11 6" xfId="33787"/>
    <cellStyle name="Normal 2 2 2 2 2 2 7 2 11 7" xfId="33788"/>
    <cellStyle name="Normal 2 2 2 2 2 2 7 2 11 8" xfId="33789"/>
    <cellStyle name="Normal 2 2 2 2 2 2 7 2 11 9" xfId="33790"/>
    <cellStyle name="Normal 2 2 2 2 2 2 7 2 12" xfId="33791"/>
    <cellStyle name="Normal 2 2 2 2 2 2 7 2 13" xfId="33792"/>
    <cellStyle name="Normal 2 2 2 2 2 2 7 2 14" xfId="33793"/>
    <cellStyle name="Normal 2 2 2 2 2 2 7 2 15" xfId="33794"/>
    <cellStyle name="Normal 2 2 2 2 2 2 7 2 16" xfId="33795"/>
    <cellStyle name="Normal 2 2 2 2 2 2 7 2 17" xfId="33796"/>
    <cellStyle name="Normal 2 2 2 2 2 2 7 2 18" xfId="33797"/>
    <cellStyle name="Normal 2 2 2 2 2 2 7 2 19" xfId="33798"/>
    <cellStyle name="Normal 2 2 2 2 2 2 7 2 2" xfId="33799"/>
    <cellStyle name="Normal 2 2 2 2 2 2 7 2 2 2" xfId="33800"/>
    <cellStyle name="Normal 2 2 2 2 2 2 7 2 2 2 10" xfId="33801"/>
    <cellStyle name="Normal 2 2 2 2 2 2 7 2 2 2 11" xfId="33802"/>
    <cellStyle name="Normal 2 2 2 2 2 2 7 2 2 2 12" xfId="33803"/>
    <cellStyle name="Normal 2 2 2 2 2 2 7 2 2 2 13" xfId="33804"/>
    <cellStyle name="Normal 2 2 2 2 2 2 7 2 2 2 14" xfId="33805"/>
    <cellStyle name="Normal 2 2 2 2 2 2 7 2 2 2 15" xfId="33806"/>
    <cellStyle name="Normal 2 2 2 2 2 2 7 2 2 2 16" xfId="33807"/>
    <cellStyle name="Normal 2 2 2 2 2 2 7 2 2 2 17" xfId="33808"/>
    <cellStyle name="Normal 2 2 2 2 2 2 7 2 2 2 18" xfId="33809"/>
    <cellStyle name="Normal 2 2 2 2 2 2 7 2 2 2 19" xfId="33810"/>
    <cellStyle name="Normal 2 2 2 2 2 2 7 2 2 2 2" xfId="33811"/>
    <cellStyle name="Normal 2 2 2 2 2 2 7 2 2 2 20" xfId="33812"/>
    <cellStyle name="Normal 2 2 2 2 2 2 7 2 2 2 21" xfId="33813"/>
    <cellStyle name="Normal 2 2 2 2 2 2 7 2 2 2 22" xfId="33814"/>
    <cellStyle name="Normal 2 2 2 2 2 2 7 2 2 2 3" xfId="33815"/>
    <cellStyle name="Normal 2 2 2 2 2 2 7 2 2 2 4" xfId="33816"/>
    <cellStyle name="Normal 2 2 2 2 2 2 7 2 2 2 5" xfId="33817"/>
    <cellStyle name="Normal 2 2 2 2 2 2 7 2 2 2 6" xfId="33818"/>
    <cellStyle name="Normal 2 2 2 2 2 2 7 2 2 2 7" xfId="33819"/>
    <cellStyle name="Normal 2 2 2 2 2 2 7 2 2 2 8" xfId="33820"/>
    <cellStyle name="Normal 2 2 2 2 2 2 7 2 2 2 9" xfId="33821"/>
    <cellStyle name="Normal 2 2 2 2 2 2 7 2 20" xfId="33822"/>
    <cellStyle name="Normal 2 2 2 2 2 2 7 2 21" xfId="33823"/>
    <cellStyle name="Normal 2 2 2 2 2 2 7 2 22" xfId="33824"/>
    <cellStyle name="Normal 2 2 2 2 2 2 7 2 23" xfId="33825"/>
    <cellStyle name="Normal 2 2 2 2 2 2 7 2 24" xfId="33826"/>
    <cellStyle name="Normal 2 2 2 2 2 2 7 2 25" xfId="33827"/>
    <cellStyle name="Normal 2 2 2 2 2 2 7 2 26" xfId="33828"/>
    <cellStyle name="Normal 2 2 2 2 2 2 7 2 27" xfId="33829"/>
    <cellStyle name="Normal 2 2 2 2 2 2 7 2 28" xfId="33830"/>
    <cellStyle name="Normal 2 2 2 2 2 2 7 2 29" xfId="33831"/>
    <cellStyle name="Normal 2 2 2 2 2 2 7 2 3" xfId="33832"/>
    <cellStyle name="Normal 2 2 2 2 2 2 7 2 3 10" xfId="33833"/>
    <cellStyle name="Normal 2 2 2 2 2 2 7 2 3 11" xfId="33834"/>
    <cellStyle name="Normal 2 2 2 2 2 2 7 2 3 12" xfId="33835"/>
    <cellStyle name="Normal 2 2 2 2 2 2 7 2 3 13" xfId="33836"/>
    <cellStyle name="Normal 2 2 2 2 2 2 7 2 3 14" xfId="33837"/>
    <cellStyle name="Normal 2 2 2 2 2 2 7 2 3 15" xfId="33838"/>
    <cellStyle name="Normal 2 2 2 2 2 2 7 2 3 16" xfId="33839"/>
    <cellStyle name="Normal 2 2 2 2 2 2 7 2 3 17" xfId="33840"/>
    <cellStyle name="Normal 2 2 2 2 2 2 7 2 3 18" xfId="33841"/>
    <cellStyle name="Normal 2 2 2 2 2 2 7 2 3 19" xfId="33842"/>
    <cellStyle name="Normal 2 2 2 2 2 2 7 2 3 2" xfId="33843"/>
    <cellStyle name="Normal 2 2 2 2 2 2 7 2 3 20" xfId="33844"/>
    <cellStyle name="Normal 2 2 2 2 2 2 7 2 3 21" xfId="33845"/>
    <cellStyle name="Normal 2 2 2 2 2 2 7 2 3 22" xfId="33846"/>
    <cellStyle name="Normal 2 2 2 2 2 2 7 2 3 3" xfId="33847"/>
    <cellStyle name="Normal 2 2 2 2 2 2 7 2 3 4" xfId="33848"/>
    <cellStyle name="Normal 2 2 2 2 2 2 7 2 3 5" xfId="33849"/>
    <cellStyle name="Normal 2 2 2 2 2 2 7 2 3 6" xfId="33850"/>
    <cellStyle name="Normal 2 2 2 2 2 2 7 2 3 7" xfId="33851"/>
    <cellStyle name="Normal 2 2 2 2 2 2 7 2 3 8" xfId="33852"/>
    <cellStyle name="Normal 2 2 2 2 2 2 7 2 3 9" xfId="33853"/>
    <cellStyle name="Normal 2 2 2 2 2 2 7 2 30" xfId="33854"/>
    <cellStyle name="Normal 2 2 2 2 2 2 7 2 31" xfId="33855"/>
    <cellStyle name="Normal 2 2 2 2 2 2 7 2 32" xfId="33856"/>
    <cellStyle name="Normal 2 2 2 2 2 2 7 2 4" xfId="33857"/>
    <cellStyle name="Normal 2 2 2 2 2 2 7 2 4 10" xfId="33858"/>
    <cellStyle name="Normal 2 2 2 2 2 2 7 2 4 11" xfId="33859"/>
    <cellStyle name="Normal 2 2 2 2 2 2 7 2 4 12" xfId="33860"/>
    <cellStyle name="Normal 2 2 2 2 2 2 7 2 4 13" xfId="33861"/>
    <cellStyle name="Normal 2 2 2 2 2 2 7 2 4 14" xfId="33862"/>
    <cellStyle name="Normal 2 2 2 2 2 2 7 2 4 15" xfId="33863"/>
    <cellStyle name="Normal 2 2 2 2 2 2 7 2 4 16" xfId="33864"/>
    <cellStyle name="Normal 2 2 2 2 2 2 7 2 4 17" xfId="33865"/>
    <cellStyle name="Normal 2 2 2 2 2 2 7 2 4 18" xfId="33866"/>
    <cellStyle name="Normal 2 2 2 2 2 2 7 2 4 19" xfId="33867"/>
    <cellStyle name="Normal 2 2 2 2 2 2 7 2 4 2" xfId="33868"/>
    <cellStyle name="Normal 2 2 2 2 2 2 7 2 4 20" xfId="33869"/>
    <cellStyle name="Normal 2 2 2 2 2 2 7 2 4 21" xfId="33870"/>
    <cellStyle name="Normal 2 2 2 2 2 2 7 2 4 22" xfId="33871"/>
    <cellStyle name="Normal 2 2 2 2 2 2 7 2 4 3" xfId="33872"/>
    <cellStyle name="Normal 2 2 2 2 2 2 7 2 4 4" xfId="33873"/>
    <cellStyle name="Normal 2 2 2 2 2 2 7 2 4 5" xfId="33874"/>
    <cellStyle name="Normal 2 2 2 2 2 2 7 2 4 6" xfId="33875"/>
    <cellStyle name="Normal 2 2 2 2 2 2 7 2 4 7" xfId="33876"/>
    <cellStyle name="Normal 2 2 2 2 2 2 7 2 4 8" xfId="33877"/>
    <cellStyle name="Normal 2 2 2 2 2 2 7 2 4 9" xfId="33878"/>
    <cellStyle name="Normal 2 2 2 2 2 2 7 2 5" xfId="33879"/>
    <cellStyle name="Normal 2 2 2 2 2 2 7 2 5 10" xfId="33880"/>
    <cellStyle name="Normal 2 2 2 2 2 2 7 2 5 11" xfId="33881"/>
    <cellStyle name="Normal 2 2 2 2 2 2 7 2 5 12" xfId="33882"/>
    <cellStyle name="Normal 2 2 2 2 2 2 7 2 5 13" xfId="33883"/>
    <cellStyle name="Normal 2 2 2 2 2 2 7 2 5 14" xfId="33884"/>
    <cellStyle name="Normal 2 2 2 2 2 2 7 2 5 15" xfId="33885"/>
    <cellStyle name="Normal 2 2 2 2 2 2 7 2 5 16" xfId="33886"/>
    <cellStyle name="Normal 2 2 2 2 2 2 7 2 5 17" xfId="33887"/>
    <cellStyle name="Normal 2 2 2 2 2 2 7 2 5 18" xfId="33888"/>
    <cellStyle name="Normal 2 2 2 2 2 2 7 2 5 19" xfId="33889"/>
    <cellStyle name="Normal 2 2 2 2 2 2 7 2 5 2" xfId="33890"/>
    <cellStyle name="Normal 2 2 2 2 2 2 7 2 5 20" xfId="33891"/>
    <cellStyle name="Normal 2 2 2 2 2 2 7 2 5 21" xfId="33892"/>
    <cellStyle name="Normal 2 2 2 2 2 2 7 2 5 22" xfId="33893"/>
    <cellStyle name="Normal 2 2 2 2 2 2 7 2 5 3" xfId="33894"/>
    <cellStyle name="Normal 2 2 2 2 2 2 7 2 5 4" xfId="33895"/>
    <cellStyle name="Normal 2 2 2 2 2 2 7 2 5 5" xfId="33896"/>
    <cellStyle name="Normal 2 2 2 2 2 2 7 2 5 6" xfId="33897"/>
    <cellStyle name="Normal 2 2 2 2 2 2 7 2 5 7" xfId="33898"/>
    <cellStyle name="Normal 2 2 2 2 2 2 7 2 5 8" xfId="33899"/>
    <cellStyle name="Normal 2 2 2 2 2 2 7 2 5 9" xfId="33900"/>
    <cellStyle name="Normal 2 2 2 2 2 2 7 2 6" xfId="33901"/>
    <cellStyle name="Normal 2 2 2 2 2 2 7 2 6 10" xfId="33902"/>
    <cellStyle name="Normal 2 2 2 2 2 2 7 2 6 11" xfId="33903"/>
    <cellStyle name="Normal 2 2 2 2 2 2 7 2 6 12" xfId="33904"/>
    <cellStyle name="Normal 2 2 2 2 2 2 7 2 6 13" xfId="33905"/>
    <cellStyle name="Normal 2 2 2 2 2 2 7 2 6 14" xfId="33906"/>
    <cellStyle name="Normal 2 2 2 2 2 2 7 2 6 15" xfId="33907"/>
    <cellStyle name="Normal 2 2 2 2 2 2 7 2 6 16" xfId="33908"/>
    <cellStyle name="Normal 2 2 2 2 2 2 7 2 6 17" xfId="33909"/>
    <cellStyle name="Normal 2 2 2 2 2 2 7 2 6 18" xfId="33910"/>
    <cellStyle name="Normal 2 2 2 2 2 2 7 2 6 19" xfId="33911"/>
    <cellStyle name="Normal 2 2 2 2 2 2 7 2 6 2" xfId="33912"/>
    <cellStyle name="Normal 2 2 2 2 2 2 7 2 6 20" xfId="33913"/>
    <cellStyle name="Normal 2 2 2 2 2 2 7 2 6 21" xfId="33914"/>
    <cellStyle name="Normal 2 2 2 2 2 2 7 2 6 22" xfId="33915"/>
    <cellStyle name="Normal 2 2 2 2 2 2 7 2 6 3" xfId="33916"/>
    <cellStyle name="Normal 2 2 2 2 2 2 7 2 6 4" xfId="33917"/>
    <cellStyle name="Normal 2 2 2 2 2 2 7 2 6 5" xfId="33918"/>
    <cellStyle name="Normal 2 2 2 2 2 2 7 2 6 6" xfId="33919"/>
    <cellStyle name="Normal 2 2 2 2 2 2 7 2 6 7" xfId="33920"/>
    <cellStyle name="Normal 2 2 2 2 2 2 7 2 6 8" xfId="33921"/>
    <cellStyle name="Normal 2 2 2 2 2 2 7 2 6 9" xfId="33922"/>
    <cellStyle name="Normal 2 2 2 2 2 2 7 2 7" xfId="33923"/>
    <cellStyle name="Normal 2 2 2 2 2 2 7 2 7 10" xfId="33924"/>
    <cellStyle name="Normal 2 2 2 2 2 2 7 2 7 11" xfId="33925"/>
    <cellStyle name="Normal 2 2 2 2 2 2 7 2 7 12" xfId="33926"/>
    <cellStyle name="Normal 2 2 2 2 2 2 7 2 7 13" xfId="33927"/>
    <cellStyle name="Normal 2 2 2 2 2 2 7 2 7 14" xfId="33928"/>
    <cellStyle name="Normal 2 2 2 2 2 2 7 2 7 15" xfId="33929"/>
    <cellStyle name="Normal 2 2 2 2 2 2 7 2 7 16" xfId="33930"/>
    <cellStyle name="Normal 2 2 2 2 2 2 7 2 7 17" xfId="33931"/>
    <cellStyle name="Normal 2 2 2 2 2 2 7 2 7 18" xfId="33932"/>
    <cellStyle name="Normal 2 2 2 2 2 2 7 2 7 19" xfId="33933"/>
    <cellStyle name="Normal 2 2 2 2 2 2 7 2 7 2" xfId="33934"/>
    <cellStyle name="Normal 2 2 2 2 2 2 7 2 7 20" xfId="33935"/>
    <cellStyle name="Normal 2 2 2 2 2 2 7 2 7 21" xfId="33936"/>
    <cellStyle name="Normal 2 2 2 2 2 2 7 2 7 22" xfId="33937"/>
    <cellStyle name="Normal 2 2 2 2 2 2 7 2 7 3" xfId="33938"/>
    <cellStyle name="Normal 2 2 2 2 2 2 7 2 7 4" xfId="33939"/>
    <cellStyle name="Normal 2 2 2 2 2 2 7 2 7 5" xfId="33940"/>
    <cellStyle name="Normal 2 2 2 2 2 2 7 2 7 6" xfId="33941"/>
    <cellStyle name="Normal 2 2 2 2 2 2 7 2 7 7" xfId="33942"/>
    <cellStyle name="Normal 2 2 2 2 2 2 7 2 7 8" xfId="33943"/>
    <cellStyle name="Normal 2 2 2 2 2 2 7 2 7 9" xfId="33944"/>
    <cellStyle name="Normal 2 2 2 2 2 2 7 2 8" xfId="33945"/>
    <cellStyle name="Normal 2 2 2 2 2 2 7 2 8 10" xfId="33946"/>
    <cellStyle name="Normal 2 2 2 2 2 2 7 2 8 11" xfId="33947"/>
    <cellStyle name="Normal 2 2 2 2 2 2 7 2 8 12" xfId="33948"/>
    <cellStyle name="Normal 2 2 2 2 2 2 7 2 8 13" xfId="33949"/>
    <cellStyle name="Normal 2 2 2 2 2 2 7 2 8 14" xfId="33950"/>
    <cellStyle name="Normal 2 2 2 2 2 2 7 2 8 15" xfId="33951"/>
    <cellStyle name="Normal 2 2 2 2 2 2 7 2 8 16" xfId="33952"/>
    <cellStyle name="Normal 2 2 2 2 2 2 7 2 8 17" xfId="33953"/>
    <cellStyle name="Normal 2 2 2 2 2 2 7 2 8 18" xfId="33954"/>
    <cellStyle name="Normal 2 2 2 2 2 2 7 2 8 19" xfId="33955"/>
    <cellStyle name="Normal 2 2 2 2 2 2 7 2 8 2" xfId="33956"/>
    <cellStyle name="Normal 2 2 2 2 2 2 7 2 8 20" xfId="33957"/>
    <cellStyle name="Normal 2 2 2 2 2 2 7 2 8 21" xfId="33958"/>
    <cellStyle name="Normal 2 2 2 2 2 2 7 2 8 22" xfId="33959"/>
    <cellStyle name="Normal 2 2 2 2 2 2 7 2 8 3" xfId="33960"/>
    <cellStyle name="Normal 2 2 2 2 2 2 7 2 8 4" xfId="33961"/>
    <cellStyle name="Normal 2 2 2 2 2 2 7 2 8 5" xfId="33962"/>
    <cellStyle name="Normal 2 2 2 2 2 2 7 2 8 6" xfId="33963"/>
    <cellStyle name="Normal 2 2 2 2 2 2 7 2 8 7" xfId="33964"/>
    <cellStyle name="Normal 2 2 2 2 2 2 7 2 8 8" xfId="33965"/>
    <cellStyle name="Normal 2 2 2 2 2 2 7 2 8 9" xfId="33966"/>
    <cellStyle name="Normal 2 2 2 2 2 2 7 2 9" xfId="33967"/>
    <cellStyle name="Normal 2 2 2 2 2 2 7 2 9 10" xfId="33968"/>
    <cellStyle name="Normal 2 2 2 2 2 2 7 2 9 11" xfId="33969"/>
    <cellStyle name="Normal 2 2 2 2 2 2 7 2 9 12" xfId="33970"/>
    <cellStyle name="Normal 2 2 2 2 2 2 7 2 9 13" xfId="33971"/>
    <cellStyle name="Normal 2 2 2 2 2 2 7 2 9 14" xfId="33972"/>
    <cellStyle name="Normal 2 2 2 2 2 2 7 2 9 15" xfId="33973"/>
    <cellStyle name="Normal 2 2 2 2 2 2 7 2 9 16" xfId="33974"/>
    <cellStyle name="Normal 2 2 2 2 2 2 7 2 9 17" xfId="33975"/>
    <cellStyle name="Normal 2 2 2 2 2 2 7 2 9 18" xfId="33976"/>
    <cellStyle name="Normal 2 2 2 2 2 2 7 2 9 19" xfId="33977"/>
    <cellStyle name="Normal 2 2 2 2 2 2 7 2 9 2" xfId="33978"/>
    <cellStyle name="Normal 2 2 2 2 2 2 7 2 9 20" xfId="33979"/>
    <cellStyle name="Normal 2 2 2 2 2 2 7 2 9 21" xfId="33980"/>
    <cellStyle name="Normal 2 2 2 2 2 2 7 2 9 22" xfId="33981"/>
    <cellStyle name="Normal 2 2 2 2 2 2 7 2 9 3" xfId="33982"/>
    <cellStyle name="Normal 2 2 2 2 2 2 7 2 9 4" xfId="33983"/>
    <cellStyle name="Normal 2 2 2 2 2 2 7 2 9 5" xfId="33984"/>
    <cellStyle name="Normal 2 2 2 2 2 2 7 2 9 6" xfId="33985"/>
    <cellStyle name="Normal 2 2 2 2 2 2 7 2 9 7" xfId="33986"/>
    <cellStyle name="Normal 2 2 2 2 2 2 7 2 9 8" xfId="33987"/>
    <cellStyle name="Normal 2 2 2 2 2 2 7 2 9 9" xfId="33988"/>
    <cellStyle name="Normal 2 2 2 2 2 2 7 3" xfId="33989"/>
    <cellStyle name="Normal 2 2 2 2 2 2 7 3 10" xfId="33990"/>
    <cellStyle name="Normal 2 2 2 2 2 2 7 3 11" xfId="33991"/>
    <cellStyle name="Normal 2 2 2 2 2 2 7 3 12" xfId="33992"/>
    <cellStyle name="Normal 2 2 2 2 2 2 7 3 13" xfId="33993"/>
    <cellStyle name="Normal 2 2 2 2 2 2 7 3 14" xfId="33994"/>
    <cellStyle name="Normal 2 2 2 2 2 2 7 3 15" xfId="33995"/>
    <cellStyle name="Normal 2 2 2 2 2 2 7 3 16" xfId="33996"/>
    <cellStyle name="Normal 2 2 2 2 2 2 7 3 17" xfId="33997"/>
    <cellStyle name="Normal 2 2 2 2 2 2 7 3 18" xfId="33998"/>
    <cellStyle name="Normal 2 2 2 2 2 2 7 3 19" xfId="33999"/>
    <cellStyle name="Normal 2 2 2 2 2 2 7 3 2" xfId="34000"/>
    <cellStyle name="Normal 2 2 2 2 2 2 7 3 20" xfId="34001"/>
    <cellStyle name="Normal 2 2 2 2 2 2 7 3 21" xfId="34002"/>
    <cellStyle name="Normal 2 2 2 2 2 2 7 3 22" xfId="34003"/>
    <cellStyle name="Normal 2 2 2 2 2 2 7 3 23" xfId="34004"/>
    <cellStyle name="Normal 2 2 2 2 2 2 7 3 3" xfId="34005"/>
    <cellStyle name="Normal 2 2 2 2 2 2 7 3 4" xfId="34006"/>
    <cellStyle name="Normal 2 2 2 2 2 2 7 3 5" xfId="34007"/>
    <cellStyle name="Normal 2 2 2 2 2 2 7 3 6" xfId="34008"/>
    <cellStyle name="Normal 2 2 2 2 2 2 7 3 7" xfId="34009"/>
    <cellStyle name="Normal 2 2 2 2 2 2 7 3 8" xfId="34010"/>
    <cellStyle name="Normal 2 2 2 2 2 2 7 3 9" xfId="34011"/>
    <cellStyle name="Normal 2 2 2 2 2 2 7 4" xfId="34012"/>
    <cellStyle name="Normal 2 2 2 2 2 2 7 5" xfId="34013"/>
    <cellStyle name="Normal 2 2 2 2 2 2 7 6" xfId="34014"/>
    <cellStyle name="Normal 2 2 2 2 2 2 7 7" xfId="34015"/>
    <cellStyle name="Normal 2 2 2 2 2 2 7 8" xfId="34016"/>
    <cellStyle name="Normal 2 2 2 2 2 2 7 9" xfId="34017"/>
    <cellStyle name="Normal 2 2 2 2 2 2 70" xfId="34018"/>
    <cellStyle name="Normal 2 2 2 2 2 2 70 10" xfId="34019"/>
    <cellStyle name="Normal 2 2 2 2 2 2 70 11" xfId="34020"/>
    <cellStyle name="Normal 2 2 2 2 2 2 70 12" xfId="34021"/>
    <cellStyle name="Normal 2 2 2 2 2 2 70 13" xfId="34022"/>
    <cellStyle name="Normal 2 2 2 2 2 2 70 14" xfId="34023"/>
    <cellStyle name="Normal 2 2 2 2 2 2 70 15" xfId="34024"/>
    <cellStyle name="Normal 2 2 2 2 2 2 70 16" xfId="34025"/>
    <cellStyle name="Normal 2 2 2 2 2 2 70 17" xfId="34026"/>
    <cellStyle name="Normal 2 2 2 2 2 2 70 18" xfId="34027"/>
    <cellStyle name="Normal 2 2 2 2 2 2 70 19" xfId="34028"/>
    <cellStyle name="Normal 2 2 2 2 2 2 70 2" xfId="34029"/>
    <cellStyle name="Normal 2 2 2 2 2 2 70 20" xfId="34030"/>
    <cellStyle name="Normal 2 2 2 2 2 2 70 21" xfId="34031"/>
    <cellStyle name="Normal 2 2 2 2 2 2 70 22" xfId="34032"/>
    <cellStyle name="Normal 2 2 2 2 2 2 70 3" xfId="34033"/>
    <cellStyle name="Normal 2 2 2 2 2 2 70 4" xfId="34034"/>
    <cellStyle name="Normal 2 2 2 2 2 2 70 5" xfId="34035"/>
    <cellStyle name="Normal 2 2 2 2 2 2 70 6" xfId="34036"/>
    <cellStyle name="Normal 2 2 2 2 2 2 70 7" xfId="34037"/>
    <cellStyle name="Normal 2 2 2 2 2 2 70 8" xfId="34038"/>
    <cellStyle name="Normal 2 2 2 2 2 2 70 9" xfId="34039"/>
    <cellStyle name="Normal 2 2 2 2 2 2 71" xfId="34040"/>
    <cellStyle name="Normal 2 2 2 2 2 2 71 10" xfId="34041"/>
    <cellStyle name="Normal 2 2 2 2 2 2 71 11" xfId="34042"/>
    <cellStyle name="Normal 2 2 2 2 2 2 71 12" xfId="34043"/>
    <cellStyle name="Normal 2 2 2 2 2 2 71 13" xfId="34044"/>
    <cellStyle name="Normal 2 2 2 2 2 2 71 14" xfId="34045"/>
    <cellStyle name="Normal 2 2 2 2 2 2 71 15" xfId="34046"/>
    <cellStyle name="Normal 2 2 2 2 2 2 71 16" xfId="34047"/>
    <cellStyle name="Normal 2 2 2 2 2 2 71 17" xfId="34048"/>
    <cellStyle name="Normal 2 2 2 2 2 2 71 18" xfId="34049"/>
    <cellStyle name="Normal 2 2 2 2 2 2 71 19" xfId="34050"/>
    <cellStyle name="Normal 2 2 2 2 2 2 71 2" xfId="34051"/>
    <cellStyle name="Normal 2 2 2 2 2 2 71 20" xfId="34052"/>
    <cellStyle name="Normal 2 2 2 2 2 2 71 21" xfId="34053"/>
    <cellStyle name="Normal 2 2 2 2 2 2 71 22" xfId="34054"/>
    <cellStyle name="Normal 2 2 2 2 2 2 71 3" xfId="34055"/>
    <cellStyle name="Normal 2 2 2 2 2 2 71 4" xfId="34056"/>
    <cellStyle name="Normal 2 2 2 2 2 2 71 5" xfId="34057"/>
    <cellStyle name="Normal 2 2 2 2 2 2 71 6" xfId="34058"/>
    <cellStyle name="Normal 2 2 2 2 2 2 71 7" xfId="34059"/>
    <cellStyle name="Normal 2 2 2 2 2 2 71 8" xfId="34060"/>
    <cellStyle name="Normal 2 2 2 2 2 2 71 9" xfId="34061"/>
    <cellStyle name="Normal 2 2 2 2 2 2 72" xfId="34062"/>
    <cellStyle name="Normal 2 2 2 2 2 2 72 10" xfId="34063"/>
    <cellStyle name="Normal 2 2 2 2 2 2 72 11" xfId="34064"/>
    <cellStyle name="Normal 2 2 2 2 2 2 72 12" xfId="34065"/>
    <cellStyle name="Normal 2 2 2 2 2 2 72 13" xfId="34066"/>
    <cellStyle name="Normal 2 2 2 2 2 2 72 14" xfId="34067"/>
    <cellStyle name="Normal 2 2 2 2 2 2 72 15" xfId="34068"/>
    <cellStyle name="Normal 2 2 2 2 2 2 72 16" xfId="34069"/>
    <cellStyle name="Normal 2 2 2 2 2 2 72 17" xfId="34070"/>
    <cellStyle name="Normal 2 2 2 2 2 2 72 18" xfId="34071"/>
    <cellStyle name="Normal 2 2 2 2 2 2 72 19" xfId="34072"/>
    <cellStyle name="Normal 2 2 2 2 2 2 72 2" xfId="34073"/>
    <cellStyle name="Normal 2 2 2 2 2 2 72 20" xfId="34074"/>
    <cellStyle name="Normal 2 2 2 2 2 2 72 21" xfId="34075"/>
    <cellStyle name="Normal 2 2 2 2 2 2 72 22" xfId="34076"/>
    <cellStyle name="Normal 2 2 2 2 2 2 72 3" xfId="34077"/>
    <cellStyle name="Normal 2 2 2 2 2 2 72 4" xfId="34078"/>
    <cellStyle name="Normal 2 2 2 2 2 2 72 5" xfId="34079"/>
    <cellStyle name="Normal 2 2 2 2 2 2 72 6" xfId="34080"/>
    <cellStyle name="Normal 2 2 2 2 2 2 72 7" xfId="34081"/>
    <cellStyle name="Normal 2 2 2 2 2 2 72 8" xfId="34082"/>
    <cellStyle name="Normal 2 2 2 2 2 2 72 9" xfId="34083"/>
    <cellStyle name="Normal 2 2 2 2 2 2 73" xfId="34084"/>
    <cellStyle name="Normal 2 2 2 2 2 2 73 10" xfId="34085"/>
    <cellStyle name="Normal 2 2 2 2 2 2 73 11" xfId="34086"/>
    <cellStyle name="Normal 2 2 2 2 2 2 73 12" xfId="34087"/>
    <cellStyle name="Normal 2 2 2 2 2 2 73 13" xfId="34088"/>
    <cellStyle name="Normal 2 2 2 2 2 2 73 14" xfId="34089"/>
    <cellStyle name="Normal 2 2 2 2 2 2 73 15" xfId="34090"/>
    <cellStyle name="Normal 2 2 2 2 2 2 73 16" xfId="34091"/>
    <cellStyle name="Normal 2 2 2 2 2 2 73 17" xfId="34092"/>
    <cellStyle name="Normal 2 2 2 2 2 2 73 18" xfId="34093"/>
    <cellStyle name="Normal 2 2 2 2 2 2 73 19" xfId="34094"/>
    <cellStyle name="Normal 2 2 2 2 2 2 73 2" xfId="34095"/>
    <cellStyle name="Normal 2 2 2 2 2 2 73 20" xfId="34096"/>
    <cellStyle name="Normal 2 2 2 2 2 2 73 21" xfId="34097"/>
    <cellStyle name="Normal 2 2 2 2 2 2 73 22" xfId="34098"/>
    <cellStyle name="Normal 2 2 2 2 2 2 73 3" xfId="34099"/>
    <cellStyle name="Normal 2 2 2 2 2 2 73 4" xfId="34100"/>
    <cellStyle name="Normal 2 2 2 2 2 2 73 5" xfId="34101"/>
    <cellStyle name="Normal 2 2 2 2 2 2 73 6" xfId="34102"/>
    <cellStyle name="Normal 2 2 2 2 2 2 73 7" xfId="34103"/>
    <cellStyle name="Normal 2 2 2 2 2 2 73 8" xfId="34104"/>
    <cellStyle name="Normal 2 2 2 2 2 2 73 9" xfId="34105"/>
    <cellStyle name="Normal 2 2 2 2 2 2 74" xfId="34106"/>
    <cellStyle name="Normal 2 2 2 2 2 2 74 10" xfId="34107"/>
    <cellStyle name="Normal 2 2 2 2 2 2 74 11" xfId="34108"/>
    <cellStyle name="Normal 2 2 2 2 2 2 74 12" xfId="34109"/>
    <cellStyle name="Normal 2 2 2 2 2 2 74 13" xfId="34110"/>
    <cellStyle name="Normal 2 2 2 2 2 2 74 14" xfId="34111"/>
    <cellStyle name="Normal 2 2 2 2 2 2 74 15" xfId="34112"/>
    <cellStyle name="Normal 2 2 2 2 2 2 74 16" xfId="34113"/>
    <cellStyle name="Normal 2 2 2 2 2 2 74 17" xfId="34114"/>
    <cellStyle name="Normal 2 2 2 2 2 2 74 18" xfId="34115"/>
    <cellStyle name="Normal 2 2 2 2 2 2 74 19" xfId="34116"/>
    <cellStyle name="Normal 2 2 2 2 2 2 74 2" xfId="34117"/>
    <cellStyle name="Normal 2 2 2 2 2 2 74 20" xfId="34118"/>
    <cellStyle name="Normal 2 2 2 2 2 2 74 21" xfId="34119"/>
    <cellStyle name="Normal 2 2 2 2 2 2 74 22" xfId="34120"/>
    <cellStyle name="Normal 2 2 2 2 2 2 74 3" xfId="34121"/>
    <cellStyle name="Normal 2 2 2 2 2 2 74 4" xfId="34122"/>
    <cellStyle name="Normal 2 2 2 2 2 2 74 5" xfId="34123"/>
    <cellStyle name="Normal 2 2 2 2 2 2 74 6" xfId="34124"/>
    <cellStyle name="Normal 2 2 2 2 2 2 74 7" xfId="34125"/>
    <cellStyle name="Normal 2 2 2 2 2 2 74 8" xfId="34126"/>
    <cellStyle name="Normal 2 2 2 2 2 2 74 9" xfId="34127"/>
    <cellStyle name="Normal 2 2 2 2 2 2 75" xfId="34128"/>
    <cellStyle name="Normal 2 2 2 2 2 2 75 10" xfId="34129"/>
    <cellStyle name="Normal 2 2 2 2 2 2 75 11" xfId="34130"/>
    <cellStyle name="Normal 2 2 2 2 2 2 75 12" xfId="34131"/>
    <cellStyle name="Normal 2 2 2 2 2 2 75 13" xfId="34132"/>
    <cellStyle name="Normal 2 2 2 2 2 2 75 14" xfId="34133"/>
    <cellStyle name="Normal 2 2 2 2 2 2 75 15" xfId="34134"/>
    <cellStyle name="Normal 2 2 2 2 2 2 75 16" xfId="34135"/>
    <cellStyle name="Normal 2 2 2 2 2 2 75 17" xfId="34136"/>
    <cellStyle name="Normal 2 2 2 2 2 2 75 18" xfId="34137"/>
    <cellStyle name="Normal 2 2 2 2 2 2 75 19" xfId="34138"/>
    <cellStyle name="Normal 2 2 2 2 2 2 75 2" xfId="34139"/>
    <cellStyle name="Normal 2 2 2 2 2 2 75 20" xfId="34140"/>
    <cellStyle name="Normal 2 2 2 2 2 2 75 21" xfId="34141"/>
    <cellStyle name="Normal 2 2 2 2 2 2 75 22" xfId="34142"/>
    <cellStyle name="Normal 2 2 2 2 2 2 75 3" xfId="34143"/>
    <cellStyle name="Normal 2 2 2 2 2 2 75 4" xfId="34144"/>
    <cellStyle name="Normal 2 2 2 2 2 2 75 5" xfId="34145"/>
    <cellStyle name="Normal 2 2 2 2 2 2 75 6" xfId="34146"/>
    <cellStyle name="Normal 2 2 2 2 2 2 75 7" xfId="34147"/>
    <cellStyle name="Normal 2 2 2 2 2 2 75 8" xfId="34148"/>
    <cellStyle name="Normal 2 2 2 2 2 2 75 9" xfId="34149"/>
    <cellStyle name="Normal 2 2 2 2 2 2 76" xfId="34150"/>
    <cellStyle name="Normal 2 2 2 2 2 2 76 10" xfId="34151"/>
    <cellStyle name="Normal 2 2 2 2 2 2 76 11" xfId="34152"/>
    <cellStyle name="Normal 2 2 2 2 2 2 76 12" xfId="34153"/>
    <cellStyle name="Normal 2 2 2 2 2 2 76 13" xfId="34154"/>
    <cellStyle name="Normal 2 2 2 2 2 2 76 14" xfId="34155"/>
    <cellStyle name="Normal 2 2 2 2 2 2 76 15" xfId="34156"/>
    <cellStyle name="Normal 2 2 2 2 2 2 76 16" xfId="34157"/>
    <cellStyle name="Normal 2 2 2 2 2 2 76 17" xfId="34158"/>
    <cellStyle name="Normal 2 2 2 2 2 2 76 18" xfId="34159"/>
    <cellStyle name="Normal 2 2 2 2 2 2 76 19" xfId="34160"/>
    <cellStyle name="Normal 2 2 2 2 2 2 76 2" xfId="34161"/>
    <cellStyle name="Normal 2 2 2 2 2 2 76 20" xfId="34162"/>
    <cellStyle name="Normal 2 2 2 2 2 2 76 21" xfId="34163"/>
    <cellStyle name="Normal 2 2 2 2 2 2 76 22" xfId="34164"/>
    <cellStyle name="Normal 2 2 2 2 2 2 76 3" xfId="34165"/>
    <cellStyle name="Normal 2 2 2 2 2 2 76 4" xfId="34166"/>
    <cellStyle name="Normal 2 2 2 2 2 2 76 5" xfId="34167"/>
    <cellStyle name="Normal 2 2 2 2 2 2 76 6" xfId="34168"/>
    <cellStyle name="Normal 2 2 2 2 2 2 76 7" xfId="34169"/>
    <cellStyle name="Normal 2 2 2 2 2 2 76 8" xfId="34170"/>
    <cellStyle name="Normal 2 2 2 2 2 2 76 9" xfId="34171"/>
    <cellStyle name="Normal 2 2 2 2 2 2 77" xfId="34172"/>
    <cellStyle name="Normal 2 2 2 2 2 2 77 10" xfId="34173"/>
    <cellStyle name="Normal 2 2 2 2 2 2 77 11" xfId="34174"/>
    <cellStyle name="Normal 2 2 2 2 2 2 77 12" xfId="34175"/>
    <cellStyle name="Normal 2 2 2 2 2 2 77 13" xfId="34176"/>
    <cellStyle name="Normal 2 2 2 2 2 2 77 14" xfId="34177"/>
    <cellStyle name="Normal 2 2 2 2 2 2 77 15" xfId="34178"/>
    <cellStyle name="Normal 2 2 2 2 2 2 77 16" xfId="34179"/>
    <cellStyle name="Normal 2 2 2 2 2 2 77 17" xfId="34180"/>
    <cellStyle name="Normal 2 2 2 2 2 2 77 18" xfId="34181"/>
    <cellStyle name="Normal 2 2 2 2 2 2 77 19" xfId="34182"/>
    <cellStyle name="Normal 2 2 2 2 2 2 77 2" xfId="34183"/>
    <cellStyle name="Normal 2 2 2 2 2 2 77 20" xfId="34184"/>
    <cellStyle name="Normal 2 2 2 2 2 2 77 21" xfId="34185"/>
    <cellStyle name="Normal 2 2 2 2 2 2 77 22" xfId="34186"/>
    <cellStyle name="Normal 2 2 2 2 2 2 77 3" xfId="34187"/>
    <cellStyle name="Normal 2 2 2 2 2 2 77 4" xfId="34188"/>
    <cellStyle name="Normal 2 2 2 2 2 2 77 5" xfId="34189"/>
    <cellStyle name="Normal 2 2 2 2 2 2 77 6" xfId="34190"/>
    <cellStyle name="Normal 2 2 2 2 2 2 77 7" xfId="34191"/>
    <cellStyle name="Normal 2 2 2 2 2 2 77 8" xfId="34192"/>
    <cellStyle name="Normal 2 2 2 2 2 2 77 9" xfId="34193"/>
    <cellStyle name="Normal 2 2 2 2 2 2 78" xfId="34194"/>
    <cellStyle name="Normal 2 2 2 2 2 2 78 10" xfId="34195"/>
    <cellStyle name="Normal 2 2 2 2 2 2 78 11" xfId="34196"/>
    <cellStyle name="Normal 2 2 2 2 2 2 78 12" xfId="34197"/>
    <cellStyle name="Normal 2 2 2 2 2 2 78 13" xfId="34198"/>
    <cellStyle name="Normal 2 2 2 2 2 2 78 14" xfId="34199"/>
    <cellStyle name="Normal 2 2 2 2 2 2 78 15" xfId="34200"/>
    <cellStyle name="Normal 2 2 2 2 2 2 78 16" xfId="34201"/>
    <cellStyle name="Normal 2 2 2 2 2 2 78 17" xfId="34202"/>
    <cellStyle name="Normal 2 2 2 2 2 2 78 18" xfId="34203"/>
    <cellStyle name="Normal 2 2 2 2 2 2 78 19" xfId="34204"/>
    <cellStyle name="Normal 2 2 2 2 2 2 78 2" xfId="34205"/>
    <cellStyle name="Normal 2 2 2 2 2 2 78 20" xfId="34206"/>
    <cellStyle name="Normal 2 2 2 2 2 2 78 21" xfId="34207"/>
    <cellStyle name="Normal 2 2 2 2 2 2 78 22" xfId="34208"/>
    <cellStyle name="Normal 2 2 2 2 2 2 78 3" xfId="34209"/>
    <cellStyle name="Normal 2 2 2 2 2 2 78 4" xfId="34210"/>
    <cellStyle name="Normal 2 2 2 2 2 2 78 5" xfId="34211"/>
    <cellStyle name="Normal 2 2 2 2 2 2 78 6" xfId="34212"/>
    <cellStyle name="Normal 2 2 2 2 2 2 78 7" xfId="34213"/>
    <cellStyle name="Normal 2 2 2 2 2 2 78 8" xfId="34214"/>
    <cellStyle name="Normal 2 2 2 2 2 2 78 9" xfId="34215"/>
    <cellStyle name="Normal 2 2 2 2 2 2 79" xfId="34216"/>
    <cellStyle name="Normal 2 2 2 2 2 2 79 10" xfId="34217"/>
    <cellStyle name="Normal 2 2 2 2 2 2 79 11" xfId="34218"/>
    <cellStyle name="Normal 2 2 2 2 2 2 79 12" xfId="34219"/>
    <cellStyle name="Normal 2 2 2 2 2 2 79 13" xfId="34220"/>
    <cellStyle name="Normal 2 2 2 2 2 2 79 14" xfId="34221"/>
    <cellStyle name="Normal 2 2 2 2 2 2 79 15" xfId="34222"/>
    <cellStyle name="Normal 2 2 2 2 2 2 79 16" xfId="34223"/>
    <cellStyle name="Normal 2 2 2 2 2 2 79 17" xfId="34224"/>
    <cellStyle name="Normal 2 2 2 2 2 2 79 18" xfId="34225"/>
    <cellStyle name="Normal 2 2 2 2 2 2 79 19" xfId="34226"/>
    <cellStyle name="Normal 2 2 2 2 2 2 79 2" xfId="34227"/>
    <cellStyle name="Normal 2 2 2 2 2 2 79 20" xfId="34228"/>
    <cellStyle name="Normal 2 2 2 2 2 2 79 21" xfId="34229"/>
    <cellStyle name="Normal 2 2 2 2 2 2 79 22" xfId="34230"/>
    <cellStyle name="Normal 2 2 2 2 2 2 79 3" xfId="34231"/>
    <cellStyle name="Normal 2 2 2 2 2 2 79 4" xfId="34232"/>
    <cellStyle name="Normal 2 2 2 2 2 2 79 5" xfId="34233"/>
    <cellStyle name="Normal 2 2 2 2 2 2 79 6" xfId="34234"/>
    <cellStyle name="Normal 2 2 2 2 2 2 79 7" xfId="34235"/>
    <cellStyle name="Normal 2 2 2 2 2 2 79 8" xfId="34236"/>
    <cellStyle name="Normal 2 2 2 2 2 2 79 9" xfId="34237"/>
    <cellStyle name="Normal 2 2 2 2 2 2 8" xfId="34238"/>
    <cellStyle name="Normal 2 2 2 2 2 2 8 10" xfId="34239"/>
    <cellStyle name="Normal 2 2 2 2 2 2 8 11" xfId="34240"/>
    <cellStyle name="Normal 2 2 2 2 2 2 8 12" xfId="34241"/>
    <cellStyle name="Normal 2 2 2 2 2 2 8 13" xfId="34242"/>
    <cellStyle name="Normal 2 2 2 2 2 2 8 14" xfId="34243"/>
    <cellStyle name="Normal 2 2 2 2 2 2 8 15" xfId="34244"/>
    <cellStyle name="Normal 2 2 2 2 2 2 8 16" xfId="34245"/>
    <cellStyle name="Normal 2 2 2 2 2 2 8 17" xfId="34246"/>
    <cellStyle name="Normal 2 2 2 2 2 2 8 18" xfId="34247"/>
    <cellStyle name="Normal 2 2 2 2 2 2 8 19" xfId="34248"/>
    <cellStyle name="Normal 2 2 2 2 2 2 8 2" xfId="34249"/>
    <cellStyle name="Normal 2 2 2 2 2 2 8 20" xfId="34250"/>
    <cellStyle name="Normal 2 2 2 2 2 2 8 21" xfId="34251"/>
    <cellStyle name="Normal 2 2 2 2 2 2 8 22" xfId="34252"/>
    <cellStyle name="Normal 2 2 2 2 2 2 8 3" xfId="34253"/>
    <cellStyle name="Normal 2 2 2 2 2 2 8 4" xfId="34254"/>
    <cellStyle name="Normal 2 2 2 2 2 2 8 5" xfId="34255"/>
    <cellStyle name="Normal 2 2 2 2 2 2 8 6" xfId="34256"/>
    <cellStyle name="Normal 2 2 2 2 2 2 8 7" xfId="34257"/>
    <cellStyle name="Normal 2 2 2 2 2 2 8 8" xfId="34258"/>
    <cellStyle name="Normal 2 2 2 2 2 2 8 9" xfId="34259"/>
    <cellStyle name="Normal 2 2 2 2 2 2 80" xfId="34260"/>
    <cellStyle name="Normal 2 2 2 2 2 2 80 10" xfId="34261"/>
    <cellStyle name="Normal 2 2 2 2 2 2 80 11" xfId="34262"/>
    <cellStyle name="Normal 2 2 2 2 2 2 80 12" xfId="34263"/>
    <cellStyle name="Normal 2 2 2 2 2 2 80 13" xfId="34264"/>
    <cellStyle name="Normal 2 2 2 2 2 2 80 14" xfId="34265"/>
    <cellStyle name="Normal 2 2 2 2 2 2 80 15" xfId="34266"/>
    <cellStyle name="Normal 2 2 2 2 2 2 80 16" xfId="34267"/>
    <cellStyle name="Normal 2 2 2 2 2 2 80 17" xfId="34268"/>
    <cellStyle name="Normal 2 2 2 2 2 2 80 18" xfId="34269"/>
    <cellStyle name="Normal 2 2 2 2 2 2 80 19" xfId="34270"/>
    <cellStyle name="Normal 2 2 2 2 2 2 80 2" xfId="34271"/>
    <cellStyle name="Normal 2 2 2 2 2 2 80 20" xfId="34272"/>
    <cellStyle name="Normal 2 2 2 2 2 2 80 21" xfId="34273"/>
    <cellStyle name="Normal 2 2 2 2 2 2 80 22" xfId="34274"/>
    <cellStyle name="Normal 2 2 2 2 2 2 80 3" xfId="34275"/>
    <cellStyle name="Normal 2 2 2 2 2 2 80 4" xfId="34276"/>
    <cellStyle name="Normal 2 2 2 2 2 2 80 5" xfId="34277"/>
    <cellStyle name="Normal 2 2 2 2 2 2 80 6" xfId="34278"/>
    <cellStyle name="Normal 2 2 2 2 2 2 80 7" xfId="34279"/>
    <cellStyle name="Normal 2 2 2 2 2 2 80 8" xfId="34280"/>
    <cellStyle name="Normal 2 2 2 2 2 2 80 9" xfId="34281"/>
    <cellStyle name="Normal 2 2 2 2 2 2 81" xfId="34282"/>
    <cellStyle name="Normal 2 2 2 2 2 2 81 10" xfId="34283"/>
    <cellStyle name="Normal 2 2 2 2 2 2 81 11" xfId="34284"/>
    <cellStyle name="Normal 2 2 2 2 2 2 81 12" xfId="34285"/>
    <cellStyle name="Normal 2 2 2 2 2 2 81 13" xfId="34286"/>
    <cellStyle name="Normal 2 2 2 2 2 2 81 14" xfId="34287"/>
    <cellStyle name="Normal 2 2 2 2 2 2 81 15" xfId="34288"/>
    <cellStyle name="Normal 2 2 2 2 2 2 81 16" xfId="34289"/>
    <cellStyle name="Normal 2 2 2 2 2 2 81 17" xfId="34290"/>
    <cellStyle name="Normal 2 2 2 2 2 2 81 18" xfId="34291"/>
    <cellStyle name="Normal 2 2 2 2 2 2 81 19" xfId="34292"/>
    <cellStyle name="Normal 2 2 2 2 2 2 81 2" xfId="34293"/>
    <cellStyle name="Normal 2 2 2 2 2 2 81 20" xfId="34294"/>
    <cellStyle name="Normal 2 2 2 2 2 2 81 21" xfId="34295"/>
    <cellStyle name="Normal 2 2 2 2 2 2 81 22" xfId="34296"/>
    <cellStyle name="Normal 2 2 2 2 2 2 81 3" xfId="34297"/>
    <cellStyle name="Normal 2 2 2 2 2 2 81 4" xfId="34298"/>
    <cellStyle name="Normal 2 2 2 2 2 2 81 5" xfId="34299"/>
    <cellStyle name="Normal 2 2 2 2 2 2 81 6" xfId="34300"/>
    <cellStyle name="Normal 2 2 2 2 2 2 81 7" xfId="34301"/>
    <cellStyle name="Normal 2 2 2 2 2 2 81 8" xfId="34302"/>
    <cellStyle name="Normal 2 2 2 2 2 2 81 9" xfId="34303"/>
    <cellStyle name="Normal 2 2 2 2 2 2 82" xfId="34304"/>
    <cellStyle name="Normal 2 2 2 2 2 2 82 10" xfId="34305"/>
    <cellStyle name="Normal 2 2 2 2 2 2 82 11" xfId="34306"/>
    <cellStyle name="Normal 2 2 2 2 2 2 82 12" xfId="34307"/>
    <cellStyle name="Normal 2 2 2 2 2 2 82 13" xfId="34308"/>
    <cellStyle name="Normal 2 2 2 2 2 2 82 14" xfId="34309"/>
    <cellStyle name="Normal 2 2 2 2 2 2 82 15" xfId="34310"/>
    <cellStyle name="Normal 2 2 2 2 2 2 82 16" xfId="34311"/>
    <cellStyle name="Normal 2 2 2 2 2 2 82 17" xfId="34312"/>
    <cellStyle name="Normal 2 2 2 2 2 2 82 18" xfId="34313"/>
    <cellStyle name="Normal 2 2 2 2 2 2 82 19" xfId="34314"/>
    <cellStyle name="Normal 2 2 2 2 2 2 82 2" xfId="34315"/>
    <cellStyle name="Normal 2 2 2 2 2 2 82 20" xfId="34316"/>
    <cellStyle name="Normal 2 2 2 2 2 2 82 21" xfId="34317"/>
    <cellStyle name="Normal 2 2 2 2 2 2 82 22" xfId="34318"/>
    <cellStyle name="Normal 2 2 2 2 2 2 82 3" xfId="34319"/>
    <cellStyle name="Normal 2 2 2 2 2 2 82 4" xfId="34320"/>
    <cellStyle name="Normal 2 2 2 2 2 2 82 5" xfId="34321"/>
    <cellStyle name="Normal 2 2 2 2 2 2 82 6" xfId="34322"/>
    <cellStyle name="Normal 2 2 2 2 2 2 82 7" xfId="34323"/>
    <cellStyle name="Normal 2 2 2 2 2 2 82 8" xfId="34324"/>
    <cellStyle name="Normal 2 2 2 2 2 2 82 9" xfId="34325"/>
    <cellStyle name="Normal 2 2 2 2 2 2 83" xfId="34326"/>
    <cellStyle name="Normal 2 2 2 2 2 2 83 10" xfId="34327"/>
    <cellStyle name="Normal 2 2 2 2 2 2 83 11" xfId="34328"/>
    <cellStyle name="Normal 2 2 2 2 2 2 83 12" xfId="34329"/>
    <cellStyle name="Normal 2 2 2 2 2 2 83 13" xfId="34330"/>
    <cellStyle name="Normal 2 2 2 2 2 2 83 14" xfId="34331"/>
    <cellStyle name="Normal 2 2 2 2 2 2 83 15" xfId="34332"/>
    <cellStyle name="Normal 2 2 2 2 2 2 83 16" xfId="34333"/>
    <cellStyle name="Normal 2 2 2 2 2 2 83 17" xfId="34334"/>
    <cellStyle name="Normal 2 2 2 2 2 2 83 18" xfId="34335"/>
    <cellStyle name="Normal 2 2 2 2 2 2 83 19" xfId="34336"/>
    <cellStyle name="Normal 2 2 2 2 2 2 83 2" xfId="34337"/>
    <cellStyle name="Normal 2 2 2 2 2 2 83 20" xfId="34338"/>
    <cellStyle name="Normal 2 2 2 2 2 2 83 21" xfId="34339"/>
    <cellStyle name="Normal 2 2 2 2 2 2 83 22" xfId="34340"/>
    <cellStyle name="Normal 2 2 2 2 2 2 83 3" xfId="34341"/>
    <cellStyle name="Normal 2 2 2 2 2 2 83 4" xfId="34342"/>
    <cellStyle name="Normal 2 2 2 2 2 2 83 5" xfId="34343"/>
    <cellStyle name="Normal 2 2 2 2 2 2 83 6" xfId="34344"/>
    <cellStyle name="Normal 2 2 2 2 2 2 83 7" xfId="34345"/>
    <cellStyle name="Normal 2 2 2 2 2 2 83 8" xfId="34346"/>
    <cellStyle name="Normal 2 2 2 2 2 2 83 9" xfId="34347"/>
    <cellStyle name="Normal 2 2 2 2 2 2 84" xfId="34348"/>
    <cellStyle name="Normal 2 2 2 2 2 2 84 10" xfId="34349"/>
    <cellStyle name="Normal 2 2 2 2 2 2 84 11" xfId="34350"/>
    <cellStyle name="Normal 2 2 2 2 2 2 84 12" xfId="34351"/>
    <cellStyle name="Normal 2 2 2 2 2 2 84 13" xfId="34352"/>
    <cellStyle name="Normal 2 2 2 2 2 2 84 14" xfId="34353"/>
    <cellStyle name="Normal 2 2 2 2 2 2 84 15" xfId="34354"/>
    <cellStyle name="Normal 2 2 2 2 2 2 84 16" xfId="34355"/>
    <cellStyle name="Normal 2 2 2 2 2 2 84 17" xfId="34356"/>
    <cellStyle name="Normal 2 2 2 2 2 2 84 18" xfId="34357"/>
    <cellStyle name="Normal 2 2 2 2 2 2 84 19" xfId="34358"/>
    <cellStyle name="Normal 2 2 2 2 2 2 84 2" xfId="34359"/>
    <cellStyle name="Normal 2 2 2 2 2 2 84 20" xfId="34360"/>
    <cellStyle name="Normal 2 2 2 2 2 2 84 21" xfId="34361"/>
    <cellStyle name="Normal 2 2 2 2 2 2 84 22" xfId="34362"/>
    <cellStyle name="Normal 2 2 2 2 2 2 84 3" xfId="34363"/>
    <cellStyle name="Normal 2 2 2 2 2 2 84 4" xfId="34364"/>
    <cellStyle name="Normal 2 2 2 2 2 2 84 5" xfId="34365"/>
    <cellStyle name="Normal 2 2 2 2 2 2 84 6" xfId="34366"/>
    <cellStyle name="Normal 2 2 2 2 2 2 84 7" xfId="34367"/>
    <cellStyle name="Normal 2 2 2 2 2 2 84 8" xfId="34368"/>
    <cellStyle name="Normal 2 2 2 2 2 2 84 9" xfId="34369"/>
    <cellStyle name="Normal 2 2 2 2 2 2 85" xfId="34370"/>
    <cellStyle name="Normal 2 2 2 2 2 2 85 2" xfId="34371"/>
    <cellStyle name="Normal 2 2 2 2 2 2 85 2 10" xfId="34372"/>
    <cellStyle name="Normal 2 2 2 2 2 2 85 2 11" xfId="34373"/>
    <cellStyle name="Normal 2 2 2 2 2 2 85 2 12" xfId="34374"/>
    <cellStyle name="Normal 2 2 2 2 2 2 85 2 13" xfId="34375"/>
    <cellStyle name="Normal 2 2 2 2 2 2 85 2 14" xfId="34376"/>
    <cellStyle name="Normal 2 2 2 2 2 2 85 2 15" xfId="34377"/>
    <cellStyle name="Normal 2 2 2 2 2 2 85 2 16" xfId="34378"/>
    <cellStyle name="Normal 2 2 2 2 2 2 85 2 17" xfId="34379"/>
    <cellStyle name="Normal 2 2 2 2 2 2 85 2 18" xfId="34380"/>
    <cellStyle name="Normal 2 2 2 2 2 2 85 2 19" xfId="34381"/>
    <cellStyle name="Normal 2 2 2 2 2 2 85 2 2" xfId="34382"/>
    <cellStyle name="Normal 2 2 2 2 2 2 85 2 20" xfId="34383"/>
    <cellStyle name="Normal 2 2 2 2 2 2 85 2 21" xfId="34384"/>
    <cellStyle name="Normal 2 2 2 2 2 2 85 2 22" xfId="34385"/>
    <cellStyle name="Normal 2 2 2 2 2 2 85 2 3" xfId="34386"/>
    <cellStyle name="Normal 2 2 2 2 2 2 85 2 4" xfId="34387"/>
    <cellStyle name="Normal 2 2 2 2 2 2 85 2 5" xfId="34388"/>
    <cellStyle name="Normal 2 2 2 2 2 2 85 2 6" xfId="34389"/>
    <cellStyle name="Normal 2 2 2 2 2 2 85 2 7" xfId="34390"/>
    <cellStyle name="Normal 2 2 2 2 2 2 85 2 8" xfId="34391"/>
    <cellStyle name="Normal 2 2 2 2 2 2 85 2 9" xfId="34392"/>
    <cellStyle name="Normal 2 2 2 2 2 2 85 3" xfId="34393"/>
    <cellStyle name="Normal 2 2 2 2 2 2 85 3 10" xfId="34394"/>
    <cellStyle name="Normal 2 2 2 2 2 2 85 3 11" xfId="34395"/>
    <cellStyle name="Normal 2 2 2 2 2 2 85 3 12" xfId="34396"/>
    <cellStyle name="Normal 2 2 2 2 2 2 85 3 13" xfId="34397"/>
    <cellStyle name="Normal 2 2 2 2 2 2 85 3 14" xfId="34398"/>
    <cellStyle name="Normal 2 2 2 2 2 2 85 3 15" xfId="34399"/>
    <cellStyle name="Normal 2 2 2 2 2 2 85 3 16" xfId="34400"/>
    <cellStyle name="Normal 2 2 2 2 2 2 85 3 17" xfId="34401"/>
    <cellStyle name="Normal 2 2 2 2 2 2 85 3 18" xfId="34402"/>
    <cellStyle name="Normal 2 2 2 2 2 2 85 3 19" xfId="34403"/>
    <cellStyle name="Normal 2 2 2 2 2 2 85 3 2" xfId="34404"/>
    <cellStyle name="Normal 2 2 2 2 2 2 85 3 20" xfId="34405"/>
    <cellStyle name="Normal 2 2 2 2 2 2 85 3 21" xfId="34406"/>
    <cellStyle name="Normal 2 2 2 2 2 2 85 3 22" xfId="34407"/>
    <cellStyle name="Normal 2 2 2 2 2 2 85 3 3" xfId="34408"/>
    <cellStyle name="Normal 2 2 2 2 2 2 85 3 4" xfId="34409"/>
    <cellStyle name="Normal 2 2 2 2 2 2 85 3 5" xfId="34410"/>
    <cellStyle name="Normal 2 2 2 2 2 2 85 3 6" xfId="34411"/>
    <cellStyle name="Normal 2 2 2 2 2 2 85 3 7" xfId="34412"/>
    <cellStyle name="Normal 2 2 2 2 2 2 85 3 8" xfId="34413"/>
    <cellStyle name="Normal 2 2 2 2 2 2 85 3 9" xfId="34414"/>
    <cellStyle name="Normal 2 2 2 2 2 2 86" xfId="34415"/>
    <cellStyle name="Normal 2 2 2 2 2 2 86 2" xfId="34416"/>
    <cellStyle name="Normal 2 2 2 2 2 2 87" xfId="34417"/>
    <cellStyle name="Normal 2 2 2 2 2 2 88" xfId="34418"/>
    <cellStyle name="Normal 2 2 2 2 2 2 89" xfId="34419"/>
    <cellStyle name="Normal 2 2 2 2 2 2 9" xfId="34420"/>
    <cellStyle name="Normal 2 2 2 2 2 2 9 10" xfId="34421"/>
    <cellStyle name="Normal 2 2 2 2 2 2 9 11" xfId="34422"/>
    <cellStyle name="Normal 2 2 2 2 2 2 9 12" xfId="34423"/>
    <cellStyle name="Normal 2 2 2 2 2 2 9 13" xfId="34424"/>
    <cellStyle name="Normal 2 2 2 2 2 2 9 14" xfId="34425"/>
    <cellStyle name="Normal 2 2 2 2 2 2 9 15" xfId="34426"/>
    <cellStyle name="Normal 2 2 2 2 2 2 9 16" xfId="34427"/>
    <cellStyle name="Normal 2 2 2 2 2 2 9 17" xfId="34428"/>
    <cellStyle name="Normal 2 2 2 2 2 2 9 18" xfId="34429"/>
    <cellStyle name="Normal 2 2 2 2 2 2 9 19" xfId="34430"/>
    <cellStyle name="Normal 2 2 2 2 2 2 9 2" xfId="34431"/>
    <cellStyle name="Normal 2 2 2 2 2 2 9 20" xfId="34432"/>
    <cellStyle name="Normal 2 2 2 2 2 2 9 21" xfId="34433"/>
    <cellStyle name="Normal 2 2 2 2 2 2 9 22" xfId="34434"/>
    <cellStyle name="Normal 2 2 2 2 2 2 9 3" xfId="34435"/>
    <cellStyle name="Normal 2 2 2 2 2 2 9 4" xfId="34436"/>
    <cellStyle name="Normal 2 2 2 2 2 2 9 5" xfId="34437"/>
    <cellStyle name="Normal 2 2 2 2 2 2 9 6" xfId="34438"/>
    <cellStyle name="Normal 2 2 2 2 2 2 9 7" xfId="34439"/>
    <cellStyle name="Normal 2 2 2 2 2 2 9 8" xfId="34440"/>
    <cellStyle name="Normal 2 2 2 2 2 2 9 9" xfId="34441"/>
    <cellStyle name="Normal 2 2 2 2 2 2 90" xfId="34442"/>
    <cellStyle name="Normal 2 2 2 2 2 2 91" xfId="34443"/>
    <cellStyle name="Normal 2 2 2 2 2 2 92" xfId="34444"/>
    <cellStyle name="Normal 2 2 2 2 2 2 93" xfId="34445"/>
    <cellStyle name="Normal 2 2 2 2 2 2 94" xfId="34446"/>
    <cellStyle name="Normal 2 2 2 2 2 2 95" xfId="34447"/>
    <cellStyle name="Normal 2 2 2 2 2 2 96" xfId="34448"/>
    <cellStyle name="Normal 2 2 2 2 2 2 97" xfId="34449"/>
    <cellStyle name="Normal 2 2 2 2 2 2 98" xfId="34450"/>
    <cellStyle name="Normal 2 2 2 2 2 2 99" xfId="34451"/>
    <cellStyle name="Normal 2 2 2 2 2 20" xfId="34452"/>
    <cellStyle name="Normal 2 2 2 2 2 21" xfId="34453"/>
    <cellStyle name="Normal 2 2 2 2 2 22" xfId="34454"/>
    <cellStyle name="Normal 2 2 2 2 2 23" xfId="34455"/>
    <cellStyle name="Normal 2 2 2 2 2 24" xfId="34456"/>
    <cellStyle name="Normal 2 2 2 2 2 25" xfId="34457"/>
    <cellStyle name="Normal 2 2 2 2 2 26" xfId="34458"/>
    <cellStyle name="Normal 2 2 2 2 2 27" xfId="34459"/>
    <cellStyle name="Normal 2 2 2 2 2 28" xfId="34460"/>
    <cellStyle name="Normal 2 2 2 2 2 29" xfId="34461"/>
    <cellStyle name="Normal 2 2 2 2 2 3" xfId="34462"/>
    <cellStyle name="Normal 2 2 2 2 2 30" xfId="34463"/>
    <cellStyle name="Normal 2 2 2 2 2 31" xfId="34464"/>
    <cellStyle name="Normal 2 2 2 2 2 32" xfId="34465"/>
    <cellStyle name="Normal 2 2 2 2 2 33" xfId="34466"/>
    <cellStyle name="Normal 2 2 2 2 2 34" xfId="34467"/>
    <cellStyle name="Normal 2 2 2 2 2 35" xfId="34468"/>
    <cellStyle name="Normal 2 2 2 2 2 36" xfId="34469"/>
    <cellStyle name="Normal 2 2 2 2 2 37" xfId="34470"/>
    <cellStyle name="Normal 2 2 2 2 2 38" xfId="34471"/>
    <cellStyle name="Normal 2 2 2 2 2 39" xfId="34472"/>
    <cellStyle name="Normal 2 2 2 2 2 4" xfId="34473"/>
    <cellStyle name="Normal 2 2 2 2 2 40" xfId="34474"/>
    <cellStyle name="Normal 2 2 2 2 2 40 10" xfId="34475"/>
    <cellStyle name="Normal 2 2 2 2 2 40 11" xfId="34476"/>
    <cellStyle name="Normal 2 2 2 2 2 40 12" xfId="34477"/>
    <cellStyle name="Normal 2 2 2 2 2 40 13" xfId="34478"/>
    <cellStyle name="Normal 2 2 2 2 2 40 14" xfId="34479"/>
    <cellStyle name="Normal 2 2 2 2 2 40 15" xfId="34480"/>
    <cellStyle name="Normal 2 2 2 2 2 40 16" xfId="34481"/>
    <cellStyle name="Normal 2 2 2 2 2 40 17" xfId="34482"/>
    <cellStyle name="Normal 2 2 2 2 2 40 18" xfId="34483"/>
    <cellStyle name="Normal 2 2 2 2 2 40 19" xfId="34484"/>
    <cellStyle name="Normal 2 2 2 2 2 40 2" xfId="34485"/>
    <cellStyle name="Normal 2 2 2 2 2 40 20" xfId="34486"/>
    <cellStyle name="Normal 2 2 2 2 2 40 21" xfId="34487"/>
    <cellStyle name="Normal 2 2 2 2 2 40 22" xfId="34488"/>
    <cellStyle name="Normal 2 2 2 2 2 40 23" xfId="34489"/>
    <cellStyle name="Normal 2 2 2 2 2 40 3" xfId="34490"/>
    <cellStyle name="Normal 2 2 2 2 2 40 4" xfId="34491"/>
    <cellStyle name="Normal 2 2 2 2 2 40 5" xfId="34492"/>
    <cellStyle name="Normal 2 2 2 2 2 40 6" xfId="34493"/>
    <cellStyle name="Normal 2 2 2 2 2 40 7" xfId="34494"/>
    <cellStyle name="Normal 2 2 2 2 2 40 8" xfId="34495"/>
    <cellStyle name="Normal 2 2 2 2 2 40 9" xfId="34496"/>
    <cellStyle name="Normal 2 2 2 2 2 41" xfId="34497"/>
    <cellStyle name="Normal 2 2 2 2 2 42" xfId="34498"/>
    <cellStyle name="Normal 2 2 2 2 2 43" xfId="34499"/>
    <cellStyle name="Normal 2 2 2 2 2 44" xfId="34500"/>
    <cellStyle name="Normal 2 2 2 2 2 45" xfId="34501"/>
    <cellStyle name="Normal 2 2 2 2 2 46" xfId="34502"/>
    <cellStyle name="Normal 2 2 2 2 2 47" xfId="34503"/>
    <cellStyle name="Normal 2 2 2 2 2 48" xfId="34504"/>
    <cellStyle name="Normal 2 2 2 2 2 49" xfId="34505"/>
    <cellStyle name="Normal 2 2 2 2 2 5" xfId="34506"/>
    <cellStyle name="Normal 2 2 2 2 2 50" xfId="34507"/>
    <cellStyle name="Normal 2 2 2 2 2 50 10" xfId="34508"/>
    <cellStyle name="Normal 2 2 2 2 2 50 11" xfId="34509"/>
    <cellStyle name="Normal 2 2 2 2 2 50 12" xfId="34510"/>
    <cellStyle name="Normal 2 2 2 2 2 50 13" xfId="34511"/>
    <cellStyle name="Normal 2 2 2 2 2 50 14" xfId="34512"/>
    <cellStyle name="Normal 2 2 2 2 2 50 15" xfId="34513"/>
    <cellStyle name="Normal 2 2 2 2 2 50 16" xfId="34514"/>
    <cellStyle name="Normal 2 2 2 2 2 50 17" xfId="34515"/>
    <cellStyle name="Normal 2 2 2 2 2 50 18" xfId="34516"/>
    <cellStyle name="Normal 2 2 2 2 2 50 19" xfId="34517"/>
    <cellStyle name="Normal 2 2 2 2 2 50 2" xfId="34518"/>
    <cellStyle name="Normal 2 2 2 2 2 50 2 2" xfId="34519"/>
    <cellStyle name="Normal 2 2 2 2 2 50 2 2 10" xfId="34520"/>
    <cellStyle name="Normal 2 2 2 2 2 50 2 2 11" xfId="34521"/>
    <cellStyle name="Normal 2 2 2 2 2 50 2 2 12" xfId="34522"/>
    <cellStyle name="Normal 2 2 2 2 2 50 2 2 13" xfId="34523"/>
    <cellStyle name="Normal 2 2 2 2 2 50 2 2 14" xfId="34524"/>
    <cellStyle name="Normal 2 2 2 2 2 50 2 2 15" xfId="34525"/>
    <cellStyle name="Normal 2 2 2 2 2 50 2 2 16" xfId="34526"/>
    <cellStyle name="Normal 2 2 2 2 2 50 2 2 17" xfId="34527"/>
    <cellStyle name="Normal 2 2 2 2 2 50 2 2 18" xfId="34528"/>
    <cellStyle name="Normal 2 2 2 2 2 50 2 2 19" xfId="34529"/>
    <cellStyle name="Normal 2 2 2 2 2 50 2 2 2" xfId="34530"/>
    <cellStyle name="Normal 2 2 2 2 2 50 2 2 2 2" xfId="34531"/>
    <cellStyle name="Normal 2 2 2 2 2 50 2 2 20" xfId="34532"/>
    <cellStyle name="Normal 2 2 2 2 2 50 2 2 21" xfId="34533"/>
    <cellStyle name="Normal 2 2 2 2 2 50 2 2 22" xfId="34534"/>
    <cellStyle name="Normal 2 2 2 2 2 50 2 2 23" xfId="34535"/>
    <cellStyle name="Normal 2 2 2 2 2 50 2 2 24" xfId="34536"/>
    <cellStyle name="Normal 2 2 2 2 2 50 2 2 3" xfId="34537"/>
    <cellStyle name="Normal 2 2 2 2 2 50 2 2 4" xfId="34538"/>
    <cellStyle name="Normal 2 2 2 2 2 50 2 2 5" xfId="34539"/>
    <cellStyle name="Normal 2 2 2 2 2 50 2 2 6" xfId="34540"/>
    <cellStyle name="Normal 2 2 2 2 2 50 2 2 7" xfId="34541"/>
    <cellStyle name="Normal 2 2 2 2 2 50 2 2 8" xfId="34542"/>
    <cellStyle name="Normal 2 2 2 2 2 50 2 2 9" xfId="34543"/>
    <cellStyle name="Normal 2 2 2 2 2 50 2 3" xfId="34544"/>
    <cellStyle name="Normal 2 2 2 2 2 50 2 3 10" xfId="34545"/>
    <cellStyle name="Normal 2 2 2 2 2 50 2 3 11" xfId="34546"/>
    <cellStyle name="Normal 2 2 2 2 2 50 2 3 12" xfId="34547"/>
    <cellStyle name="Normal 2 2 2 2 2 50 2 3 13" xfId="34548"/>
    <cellStyle name="Normal 2 2 2 2 2 50 2 3 14" xfId="34549"/>
    <cellStyle name="Normal 2 2 2 2 2 50 2 3 15" xfId="34550"/>
    <cellStyle name="Normal 2 2 2 2 2 50 2 3 16" xfId="34551"/>
    <cellStyle name="Normal 2 2 2 2 2 50 2 3 17" xfId="34552"/>
    <cellStyle name="Normal 2 2 2 2 2 50 2 3 18" xfId="34553"/>
    <cellStyle name="Normal 2 2 2 2 2 50 2 3 19" xfId="34554"/>
    <cellStyle name="Normal 2 2 2 2 2 50 2 3 2" xfId="34555"/>
    <cellStyle name="Normal 2 2 2 2 2 50 2 3 20" xfId="34556"/>
    <cellStyle name="Normal 2 2 2 2 2 50 2 3 21" xfId="34557"/>
    <cellStyle name="Normal 2 2 2 2 2 50 2 3 22" xfId="34558"/>
    <cellStyle name="Normal 2 2 2 2 2 50 2 3 3" xfId="34559"/>
    <cellStyle name="Normal 2 2 2 2 2 50 2 3 4" xfId="34560"/>
    <cellStyle name="Normal 2 2 2 2 2 50 2 3 5" xfId="34561"/>
    <cellStyle name="Normal 2 2 2 2 2 50 2 3 6" xfId="34562"/>
    <cellStyle name="Normal 2 2 2 2 2 50 2 3 7" xfId="34563"/>
    <cellStyle name="Normal 2 2 2 2 2 50 2 3 8" xfId="34564"/>
    <cellStyle name="Normal 2 2 2 2 2 50 2 3 9" xfId="34565"/>
    <cellStyle name="Normal 2 2 2 2 2 50 20" xfId="34566"/>
    <cellStyle name="Normal 2 2 2 2 2 50 21" xfId="34567"/>
    <cellStyle name="Normal 2 2 2 2 2 50 22" xfId="34568"/>
    <cellStyle name="Normal 2 2 2 2 2 50 23" xfId="34569"/>
    <cellStyle name="Normal 2 2 2 2 2 50 24" xfId="34570"/>
    <cellStyle name="Normal 2 2 2 2 2 50 25" xfId="34571"/>
    <cellStyle name="Normal 2 2 2 2 2 50 3" xfId="34572"/>
    <cellStyle name="Normal 2 2 2 2 2 50 3 2" xfId="34573"/>
    <cellStyle name="Normal 2 2 2 2 2 50 4" xfId="34574"/>
    <cellStyle name="Normal 2 2 2 2 2 50 5" xfId="34575"/>
    <cellStyle name="Normal 2 2 2 2 2 50 6" xfId="34576"/>
    <cellStyle name="Normal 2 2 2 2 2 50 7" xfId="34577"/>
    <cellStyle name="Normal 2 2 2 2 2 50 8" xfId="34578"/>
    <cellStyle name="Normal 2 2 2 2 2 50 9" xfId="34579"/>
    <cellStyle name="Normal 2 2 2 2 2 51" xfId="34580"/>
    <cellStyle name="Normal 2 2 2 2 2 52" xfId="34581"/>
    <cellStyle name="Normal 2 2 2 2 2 53" xfId="34582"/>
    <cellStyle name="Normal 2 2 2 2 2 54" xfId="34583"/>
    <cellStyle name="Normal 2 2 2 2 2 55" xfId="34584"/>
    <cellStyle name="Normal 2 2 2 2 2 56" xfId="34585"/>
    <cellStyle name="Normal 2 2 2 2 2 57" xfId="34586"/>
    <cellStyle name="Normal 2 2 2 2 2 58" xfId="34587"/>
    <cellStyle name="Normal 2 2 2 2 2 59" xfId="34588"/>
    <cellStyle name="Normal 2 2 2 2 2 6" xfId="34589"/>
    <cellStyle name="Normal 2 2 2 2 2 60" xfId="34590"/>
    <cellStyle name="Normal 2 2 2 2 2 61" xfId="34591"/>
    <cellStyle name="Normal 2 2 2 2 2 62" xfId="34592"/>
    <cellStyle name="Normal 2 2 2 2 2 63" xfId="34593"/>
    <cellStyle name="Normal 2 2 2 2 2 64" xfId="34594"/>
    <cellStyle name="Normal 2 2 2 2 2 65" xfId="34595"/>
    <cellStyle name="Normal 2 2 2 2 2 66" xfId="34596"/>
    <cellStyle name="Normal 2 2 2 2 2 67" xfId="34597"/>
    <cellStyle name="Normal 2 2 2 2 2 68" xfId="34598"/>
    <cellStyle name="Normal 2 2 2 2 2 69" xfId="34599"/>
    <cellStyle name="Normal 2 2 2 2 2 7" xfId="34600"/>
    <cellStyle name="Normal 2 2 2 2 2 7 10" xfId="34601"/>
    <cellStyle name="Normal 2 2 2 2 2 7 11" xfId="34602"/>
    <cellStyle name="Normal 2 2 2 2 2 7 12" xfId="34603"/>
    <cellStyle name="Normal 2 2 2 2 2 7 13" xfId="34604"/>
    <cellStyle name="Normal 2 2 2 2 2 7 14" xfId="34605"/>
    <cellStyle name="Normal 2 2 2 2 2 7 15" xfId="34606"/>
    <cellStyle name="Normal 2 2 2 2 2 7 16" xfId="34607"/>
    <cellStyle name="Normal 2 2 2 2 2 7 17" xfId="34608"/>
    <cellStyle name="Normal 2 2 2 2 2 7 18" xfId="34609"/>
    <cellStyle name="Normal 2 2 2 2 2 7 19" xfId="34610"/>
    <cellStyle name="Normal 2 2 2 2 2 7 2" xfId="34611"/>
    <cellStyle name="Normal 2 2 2 2 2 7 2 10" xfId="34612"/>
    <cellStyle name="Normal 2 2 2 2 2 7 2 11" xfId="34613"/>
    <cellStyle name="Normal 2 2 2 2 2 7 2 12" xfId="34614"/>
    <cellStyle name="Normal 2 2 2 2 2 7 2 13" xfId="34615"/>
    <cellStyle name="Normal 2 2 2 2 2 7 2 14" xfId="34616"/>
    <cellStyle name="Normal 2 2 2 2 2 7 2 15" xfId="34617"/>
    <cellStyle name="Normal 2 2 2 2 2 7 2 16" xfId="34618"/>
    <cellStyle name="Normal 2 2 2 2 2 7 2 17" xfId="34619"/>
    <cellStyle name="Normal 2 2 2 2 2 7 2 18" xfId="34620"/>
    <cellStyle name="Normal 2 2 2 2 2 7 2 19" xfId="34621"/>
    <cellStyle name="Normal 2 2 2 2 2 7 2 2" xfId="34622"/>
    <cellStyle name="Normal 2 2 2 2 2 7 2 20" xfId="34623"/>
    <cellStyle name="Normal 2 2 2 2 2 7 2 21" xfId="34624"/>
    <cellStyle name="Normal 2 2 2 2 2 7 2 22" xfId="34625"/>
    <cellStyle name="Normal 2 2 2 2 2 7 2 23" xfId="34626"/>
    <cellStyle name="Normal 2 2 2 2 2 7 2 24" xfId="34627"/>
    <cellStyle name="Normal 2 2 2 2 2 7 2 25" xfId="34628"/>
    <cellStyle name="Normal 2 2 2 2 2 7 2 26" xfId="34629"/>
    <cellStyle name="Normal 2 2 2 2 2 7 2 27" xfId="34630"/>
    <cellStyle name="Normal 2 2 2 2 2 7 2 28" xfId="34631"/>
    <cellStyle name="Normal 2 2 2 2 2 7 2 29" xfId="34632"/>
    <cellStyle name="Normal 2 2 2 2 2 7 2 3" xfId="34633"/>
    <cellStyle name="Normal 2 2 2 2 2 7 2 30" xfId="34634"/>
    <cellStyle name="Normal 2 2 2 2 2 7 2 31" xfId="34635"/>
    <cellStyle name="Normal 2 2 2 2 2 7 2 32" xfId="34636"/>
    <cellStyle name="Normal 2 2 2 2 2 7 2 33" xfId="34637"/>
    <cellStyle name="Normal 2 2 2 2 2 7 2 34" xfId="34638"/>
    <cellStyle name="Normal 2 2 2 2 2 7 2 35" xfId="34639"/>
    <cellStyle name="Normal 2 2 2 2 2 7 2 36" xfId="34640"/>
    <cellStyle name="Normal 2 2 2 2 2 7 2 37" xfId="34641"/>
    <cellStyle name="Normal 2 2 2 2 2 7 2 4" xfId="34642"/>
    <cellStyle name="Normal 2 2 2 2 2 7 2 5" xfId="34643"/>
    <cellStyle name="Normal 2 2 2 2 2 7 2 6" xfId="34644"/>
    <cellStyle name="Normal 2 2 2 2 2 7 2 7" xfId="34645"/>
    <cellStyle name="Normal 2 2 2 2 2 7 2 8" xfId="34646"/>
    <cellStyle name="Normal 2 2 2 2 2 7 2 9" xfId="34647"/>
    <cellStyle name="Normal 2 2 2 2 2 7 20" xfId="34648"/>
    <cellStyle name="Normal 2 2 2 2 2 7 21" xfId="34649"/>
    <cellStyle name="Normal 2 2 2 2 2 7 22" xfId="34650"/>
    <cellStyle name="Normal 2 2 2 2 2 7 23" xfId="34651"/>
    <cellStyle name="Normal 2 2 2 2 2 7 24" xfId="34652"/>
    <cellStyle name="Normal 2 2 2 2 2 7 25" xfId="34653"/>
    <cellStyle name="Normal 2 2 2 2 2 7 26" xfId="34654"/>
    <cellStyle name="Normal 2 2 2 2 2 7 27" xfId="34655"/>
    <cellStyle name="Normal 2 2 2 2 2 7 28" xfId="34656"/>
    <cellStyle name="Normal 2 2 2 2 2 7 29" xfId="34657"/>
    <cellStyle name="Normal 2 2 2 2 2 7 3" xfId="34658"/>
    <cellStyle name="Normal 2 2 2 2 2 7 30" xfId="34659"/>
    <cellStyle name="Normal 2 2 2 2 2 7 31" xfId="34660"/>
    <cellStyle name="Normal 2 2 2 2 2 7 32" xfId="34661"/>
    <cellStyle name="Normal 2 2 2 2 2 7 33" xfId="34662"/>
    <cellStyle name="Normal 2 2 2 2 2 7 34" xfId="34663"/>
    <cellStyle name="Normal 2 2 2 2 2 7 35" xfId="34664"/>
    <cellStyle name="Normal 2 2 2 2 2 7 36" xfId="34665"/>
    <cellStyle name="Normal 2 2 2 2 2 7 37" xfId="34666"/>
    <cellStyle name="Normal 2 2 2 2 2 7 4" xfId="34667"/>
    <cellStyle name="Normal 2 2 2 2 2 7 5" xfId="34668"/>
    <cellStyle name="Normal 2 2 2 2 2 7 6" xfId="34669"/>
    <cellStyle name="Normal 2 2 2 2 2 7 7" xfId="34670"/>
    <cellStyle name="Normal 2 2 2 2 2 7 8" xfId="34671"/>
    <cellStyle name="Normal 2 2 2 2 2 7 9" xfId="34672"/>
    <cellStyle name="Normal 2 2 2 2 2 70" xfId="34673"/>
    <cellStyle name="Normal 2 2 2 2 2 71" xfId="34674"/>
    <cellStyle name="Normal 2 2 2 2 2 72" xfId="34675"/>
    <cellStyle name="Normal 2 2 2 2 2 73" xfId="34676"/>
    <cellStyle name="Normal 2 2 2 2 2 74" xfId="34677"/>
    <cellStyle name="Normal 2 2 2 2 2 75" xfId="34678"/>
    <cellStyle name="Normal 2 2 2 2 2 76" xfId="34679"/>
    <cellStyle name="Normal 2 2 2 2 2 77" xfId="34680"/>
    <cellStyle name="Normal 2 2 2 2 2 78" xfId="34681"/>
    <cellStyle name="Normal 2 2 2 2 2 79" xfId="34682"/>
    <cellStyle name="Normal 2 2 2 2 2 8" xfId="34683"/>
    <cellStyle name="Normal 2 2 2 2 2 8 10" xfId="34684"/>
    <cellStyle name="Normal 2 2 2 2 2 8 11" xfId="34685"/>
    <cellStyle name="Normal 2 2 2 2 2 8 12" xfId="34686"/>
    <cellStyle name="Normal 2 2 2 2 2 8 13" xfId="34687"/>
    <cellStyle name="Normal 2 2 2 2 2 8 14" xfId="34688"/>
    <cellStyle name="Normal 2 2 2 2 2 8 15" xfId="34689"/>
    <cellStyle name="Normal 2 2 2 2 2 8 16" xfId="34690"/>
    <cellStyle name="Normal 2 2 2 2 2 8 17" xfId="34691"/>
    <cellStyle name="Normal 2 2 2 2 2 8 18" xfId="34692"/>
    <cellStyle name="Normal 2 2 2 2 2 8 19" xfId="34693"/>
    <cellStyle name="Normal 2 2 2 2 2 8 2" xfId="34694"/>
    <cellStyle name="Normal 2 2 2 2 2 8 20" xfId="34695"/>
    <cellStyle name="Normal 2 2 2 2 2 8 21" xfId="34696"/>
    <cellStyle name="Normal 2 2 2 2 2 8 22" xfId="34697"/>
    <cellStyle name="Normal 2 2 2 2 2 8 3" xfId="34698"/>
    <cellStyle name="Normal 2 2 2 2 2 8 4" xfId="34699"/>
    <cellStyle name="Normal 2 2 2 2 2 8 5" xfId="34700"/>
    <cellStyle name="Normal 2 2 2 2 2 8 6" xfId="34701"/>
    <cellStyle name="Normal 2 2 2 2 2 8 7" xfId="34702"/>
    <cellStyle name="Normal 2 2 2 2 2 8 8" xfId="34703"/>
    <cellStyle name="Normal 2 2 2 2 2 8 9" xfId="34704"/>
    <cellStyle name="Normal 2 2 2 2 2 80" xfId="34705"/>
    <cellStyle name="Normal 2 2 2 2 2 81" xfId="34706"/>
    <cellStyle name="Normal 2 2 2 2 2 82" xfId="34707"/>
    <cellStyle name="Normal 2 2 2 2 2 83" xfId="34708"/>
    <cellStyle name="Normal 2 2 2 2 2 84" xfId="34709"/>
    <cellStyle name="Normal 2 2 2 2 2 85" xfId="34710"/>
    <cellStyle name="Normal 2 2 2 2 2 86" xfId="34711"/>
    <cellStyle name="Normal 2 2 2 2 2 87" xfId="34712"/>
    <cellStyle name="Normal 2 2 2 2 2 88" xfId="34713"/>
    <cellStyle name="Normal 2 2 2 2 2 89" xfId="34714"/>
    <cellStyle name="Normal 2 2 2 2 2 89 10" xfId="34715"/>
    <cellStyle name="Normal 2 2 2 2 2 89 11" xfId="34716"/>
    <cellStyle name="Normal 2 2 2 2 2 89 12" xfId="34717"/>
    <cellStyle name="Normal 2 2 2 2 2 89 13" xfId="34718"/>
    <cellStyle name="Normal 2 2 2 2 2 89 14" xfId="34719"/>
    <cellStyle name="Normal 2 2 2 2 2 89 15" xfId="34720"/>
    <cellStyle name="Normal 2 2 2 2 2 89 16" xfId="34721"/>
    <cellStyle name="Normal 2 2 2 2 2 89 17" xfId="34722"/>
    <cellStyle name="Normal 2 2 2 2 2 89 18" xfId="34723"/>
    <cellStyle name="Normal 2 2 2 2 2 89 19" xfId="34724"/>
    <cellStyle name="Normal 2 2 2 2 2 89 2" xfId="34725"/>
    <cellStyle name="Normal 2 2 2 2 2 89 2 2" xfId="34726"/>
    <cellStyle name="Normal 2 2 2 2 2 89 20" xfId="34727"/>
    <cellStyle name="Normal 2 2 2 2 2 89 21" xfId="34728"/>
    <cellStyle name="Normal 2 2 2 2 2 89 22" xfId="34729"/>
    <cellStyle name="Normal 2 2 2 2 2 89 23" xfId="34730"/>
    <cellStyle name="Normal 2 2 2 2 2 89 24" xfId="34731"/>
    <cellStyle name="Normal 2 2 2 2 2 89 3" xfId="34732"/>
    <cellStyle name="Normal 2 2 2 2 2 89 4" xfId="34733"/>
    <cellStyle name="Normal 2 2 2 2 2 89 5" xfId="34734"/>
    <cellStyle name="Normal 2 2 2 2 2 89 6" xfId="34735"/>
    <cellStyle name="Normal 2 2 2 2 2 89 7" xfId="34736"/>
    <cellStyle name="Normal 2 2 2 2 2 89 8" xfId="34737"/>
    <cellStyle name="Normal 2 2 2 2 2 89 9" xfId="34738"/>
    <cellStyle name="Normal 2 2 2 2 2 9" xfId="34739"/>
    <cellStyle name="Normal 2 2 2 2 2 9 10" xfId="34740"/>
    <cellStyle name="Normal 2 2 2 2 2 9 11" xfId="34741"/>
    <cellStyle name="Normal 2 2 2 2 2 9 12" xfId="34742"/>
    <cellStyle name="Normal 2 2 2 2 2 9 13" xfId="34743"/>
    <cellStyle name="Normal 2 2 2 2 2 9 14" xfId="34744"/>
    <cellStyle name="Normal 2 2 2 2 2 9 15" xfId="34745"/>
    <cellStyle name="Normal 2 2 2 2 2 9 16" xfId="34746"/>
    <cellStyle name="Normal 2 2 2 2 2 9 17" xfId="34747"/>
    <cellStyle name="Normal 2 2 2 2 2 9 18" xfId="34748"/>
    <cellStyle name="Normal 2 2 2 2 2 9 19" xfId="34749"/>
    <cellStyle name="Normal 2 2 2 2 2 9 2" xfId="34750"/>
    <cellStyle name="Normal 2 2 2 2 2 9 20" xfId="34751"/>
    <cellStyle name="Normal 2 2 2 2 2 9 21" xfId="34752"/>
    <cellStyle name="Normal 2 2 2 2 2 9 22" xfId="34753"/>
    <cellStyle name="Normal 2 2 2 2 2 9 3" xfId="34754"/>
    <cellStyle name="Normal 2 2 2 2 2 9 4" xfId="34755"/>
    <cellStyle name="Normal 2 2 2 2 2 9 5" xfId="34756"/>
    <cellStyle name="Normal 2 2 2 2 2 9 6" xfId="34757"/>
    <cellStyle name="Normal 2 2 2 2 2 9 7" xfId="34758"/>
    <cellStyle name="Normal 2 2 2 2 2 9 8" xfId="34759"/>
    <cellStyle name="Normal 2 2 2 2 2 9 9" xfId="34760"/>
    <cellStyle name="Normal 2 2 2 2 2 90" xfId="34761"/>
    <cellStyle name="Normal 2 2 2 2 2 90 10" xfId="34762"/>
    <cellStyle name="Normal 2 2 2 2 2 90 11" xfId="34763"/>
    <cellStyle name="Normal 2 2 2 2 2 90 12" xfId="34764"/>
    <cellStyle name="Normal 2 2 2 2 2 90 13" xfId="34765"/>
    <cellStyle name="Normal 2 2 2 2 2 90 14" xfId="34766"/>
    <cellStyle name="Normal 2 2 2 2 2 90 15" xfId="34767"/>
    <cellStyle name="Normal 2 2 2 2 2 90 16" xfId="34768"/>
    <cellStyle name="Normal 2 2 2 2 2 90 17" xfId="34769"/>
    <cellStyle name="Normal 2 2 2 2 2 90 18" xfId="34770"/>
    <cellStyle name="Normal 2 2 2 2 2 90 19" xfId="34771"/>
    <cellStyle name="Normal 2 2 2 2 2 90 2" xfId="34772"/>
    <cellStyle name="Normal 2 2 2 2 2 90 20" xfId="34773"/>
    <cellStyle name="Normal 2 2 2 2 2 90 21" xfId="34774"/>
    <cellStyle name="Normal 2 2 2 2 2 90 22" xfId="34775"/>
    <cellStyle name="Normal 2 2 2 2 2 90 3" xfId="34776"/>
    <cellStyle name="Normal 2 2 2 2 2 90 4" xfId="34777"/>
    <cellStyle name="Normal 2 2 2 2 2 90 5" xfId="34778"/>
    <cellStyle name="Normal 2 2 2 2 2 90 6" xfId="34779"/>
    <cellStyle name="Normal 2 2 2 2 2 90 7" xfId="34780"/>
    <cellStyle name="Normal 2 2 2 2 2 90 8" xfId="34781"/>
    <cellStyle name="Normal 2 2 2 2 2 90 9" xfId="34782"/>
    <cellStyle name="Normal 2 2 2 2 2 91" xfId="34783"/>
    <cellStyle name="Normal 2 2 2 2 20" xfId="34784"/>
    <cellStyle name="Normal 2 2 2 2 20 10" xfId="34785"/>
    <cellStyle name="Normal 2 2 2 2 20 11" xfId="34786"/>
    <cellStyle name="Normal 2 2 2 2 20 12" xfId="34787"/>
    <cellStyle name="Normal 2 2 2 2 20 13" xfId="34788"/>
    <cellStyle name="Normal 2 2 2 2 20 14" xfId="34789"/>
    <cellStyle name="Normal 2 2 2 2 20 15" xfId="34790"/>
    <cellStyle name="Normal 2 2 2 2 20 16" xfId="34791"/>
    <cellStyle name="Normal 2 2 2 2 20 17" xfId="34792"/>
    <cellStyle name="Normal 2 2 2 2 20 18" xfId="34793"/>
    <cellStyle name="Normal 2 2 2 2 20 19" xfId="34794"/>
    <cellStyle name="Normal 2 2 2 2 20 2" xfId="34795"/>
    <cellStyle name="Normal 2 2 2 2 20 20" xfId="34796"/>
    <cellStyle name="Normal 2 2 2 2 20 21" xfId="34797"/>
    <cellStyle name="Normal 2 2 2 2 20 22" xfId="34798"/>
    <cellStyle name="Normal 2 2 2 2 20 3" xfId="34799"/>
    <cellStyle name="Normal 2 2 2 2 20 4" xfId="34800"/>
    <cellStyle name="Normal 2 2 2 2 20 5" xfId="34801"/>
    <cellStyle name="Normal 2 2 2 2 20 6" xfId="34802"/>
    <cellStyle name="Normal 2 2 2 2 20 7" xfId="34803"/>
    <cellStyle name="Normal 2 2 2 2 20 8" xfId="34804"/>
    <cellStyle name="Normal 2 2 2 2 20 9" xfId="34805"/>
    <cellStyle name="Normal 2 2 2 2 21" xfId="34806"/>
    <cellStyle name="Normal 2 2 2 2 21 10" xfId="34807"/>
    <cellStyle name="Normal 2 2 2 2 21 11" xfId="34808"/>
    <cellStyle name="Normal 2 2 2 2 21 12" xfId="34809"/>
    <cellStyle name="Normal 2 2 2 2 21 13" xfId="34810"/>
    <cellStyle name="Normal 2 2 2 2 21 14" xfId="34811"/>
    <cellStyle name="Normal 2 2 2 2 21 15" xfId="34812"/>
    <cellStyle name="Normal 2 2 2 2 21 16" xfId="34813"/>
    <cellStyle name="Normal 2 2 2 2 21 17" xfId="34814"/>
    <cellStyle name="Normal 2 2 2 2 21 18" xfId="34815"/>
    <cellStyle name="Normal 2 2 2 2 21 19" xfId="34816"/>
    <cellStyle name="Normal 2 2 2 2 21 2" xfId="34817"/>
    <cellStyle name="Normal 2 2 2 2 21 20" xfId="34818"/>
    <cellStyle name="Normal 2 2 2 2 21 21" xfId="34819"/>
    <cellStyle name="Normal 2 2 2 2 21 22" xfId="34820"/>
    <cellStyle name="Normal 2 2 2 2 21 3" xfId="34821"/>
    <cellStyle name="Normal 2 2 2 2 21 4" xfId="34822"/>
    <cellStyle name="Normal 2 2 2 2 21 5" xfId="34823"/>
    <cellStyle name="Normal 2 2 2 2 21 6" xfId="34824"/>
    <cellStyle name="Normal 2 2 2 2 21 7" xfId="34825"/>
    <cellStyle name="Normal 2 2 2 2 21 8" xfId="34826"/>
    <cellStyle name="Normal 2 2 2 2 21 9" xfId="34827"/>
    <cellStyle name="Normal 2 2 2 2 22" xfId="34828"/>
    <cellStyle name="Normal 2 2 2 2 22 10" xfId="34829"/>
    <cellStyle name="Normal 2 2 2 2 22 11" xfId="34830"/>
    <cellStyle name="Normal 2 2 2 2 22 12" xfId="34831"/>
    <cellStyle name="Normal 2 2 2 2 22 13" xfId="34832"/>
    <cellStyle name="Normal 2 2 2 2 22 14" xfId="34833"/>
    <cellStyle name="Normal 2 2 2 2 22 15" xfId="34834"/>
    <cellStyle name="Normal 2 2 2 2 22 16" xfId="34835"/>
    <cellStyle name="Normal 2 2 2 2 22 17" xfId="34836"/>
    <cellStyle name="Normal 2 2 2 2 22 18" xfId="34837"/>
    <cellStyle name="Normal 2 2 2 2 22 19" xfId="34838"/>
    <cellStyle name="Normal 2 2 2 2 22 2" xfId="34839"/>
    <cellStyle name="Normal 2 2 2 2 22 20" xfId="34840"/>
    <cellStyle name="Normal 2 2 2 2 22 21" xfId="34841"/>
    <cellStyle name="Normal 2 2 2 2 22 22" xfId="34842"/>
    <cellStyle name="Normal 2 2 2 2 22 3" xfId="34843"/>
    <cellStyle name="Normal 2 2 2 2 22 4" xfId="34844"/>
    <cellStyle name="Normal 2 2 2 2 22 5" xfId="34845"/>
    <cellStyle name="Normal 2 2 2 2 22 6" xfId="34846"/>
    <cellStyle name="Normal 2 2 2 2 22 7" xfId="34847"/>
    <cellStyle name="Normal 2 2 2 2 22 8" xfId="34848"/>
    <cellStyle name="Normal 2 2 2 2 22 9" xfId="34849"/>
    <cellStyle name="Normal 2 2 2 2 23" xfId="34850"/>
    <cellStyle name="Normal 2 2 2 2 23 10" xfId="34851"/>
    <cellStyle name="Normal 2 2 2 2 23 11" xfId="34852"/>
    <cellStyle name="Normal 2 2 2 2 23 12" xfId="34853"/>
    <cellStyle name="Normal 2 2 2 2 23 13" xfId="34854"/>
    <cellStyle name="Normal 2 2 2 2 23 14" xfId="34855"/>
    <cellStyle name="Normal 2 2 2 2 23 15" xfId="34856"/>
    <cellStyle name="Normal 2 2 2 2 23 16" xfId="34857"/>
    <cellStyle name="Normal 2 2 2 2 23 17" xfId="34858"/>
    <cellStyle name="Normal 2 2 2 2 23 18" xfId="34859"/>
    <cellStyle name="Normal 2 2 2 2 23 19" xfId="34860"/>
    <cellStyle name="Normal 2 2 2 2 23 2" xfId="34861"/>
    <cellStyle name="Normal 2 2 2 2 23 20" xfId="34862"/>
    <cellStyle name="Normal 2 2 2 2 23 21" xfId="34863"/>
    <cellStyle name="Normal 2 2 2 2 23 22" xfId="34864"/>
    <cellStyle name="Normal 2 2 2 2 23 3" xfId="34865"/>
    <cellStyle name="Normal 2 2 2 2 23 4" xfId="34866"/>
    <cellStyle name="Normal 2 2 2 2 23 5" xfId="34867"/>
    <cellStyle name="Normal 2 2 2 2 23 6" xfId="34868"/>
    <cellStyle name="Normal 2 2 2 2 23 7" xfId="34869"/>
    <cellStyle name="Normal 2 2 2 2 23 8" xfId="34870"/>
    <cellStyle name="Normal 2 2 2 2 23 9" xfId="34871"/>
    <cellStyle name="Normal 2 2 2 2 24" xfId="34872"/>
    <cellStyle name="Normal 2 2 2 2 24 10" xfId="34873"/>
    <cellStyle name="Normal 2 2 2 2 24 11" xfId="34874"/>
    <cellStyle name="Normal 2 2 2 2 24 12" xfId="34875"/>
    <cellStyle name="Normal 2 2 2 2 24 13" xfId="34876"/>
    <cellStyle name="Normal 2 2 2 2 24 14" xfId="34877"/>
    <cellStyle name="Normal 2 2 2 2 24 15" xfId="34878"/>
    <cellStyle name="Normal 2 2 2 2 24 16" xfId="34879"/>
    <cellStyle name="Normal 2 2 2 2 24 17" xfId="34880"/>
    <cellStyle name="Normal 2 2 2 2 24 18" xfId="34881"/>
    <cellStyle name="Normal 2 2 2 2 24 19" xfId="34882"/>
    <cellStyle name="Normal 2 2 2 2 24 2" xfId="34883"/>
    <cellStyle name="Normal 2 2 2 2 24 20" xfId="34884"/>
    <cellStyle name="Normal 2 2 2 2 24 21" xfId="34885"/>
    <cellStyle name="Normal 2 2 2 2 24 22" xfId="34886"/>
    <cellStyle name="Normal 2 2 2 2 24 3" xfId="34887"/>
    <cellStyle name="Normal 2 2 2 2 24 4" xfId="34888"/>
    <cellStyle name="Normal 2 2 2 2 24 5" xfId="34889"/>
    <cellStyle name="Normal 2 2 2 2 24 6" xfId="34890"/>
    <cellStyle name="Normal 2 2 2 2 24 7" xfId="34891"/>
    <cellStyle name="Normal 2 2 2 2 24 8" xfId="34892"/>
    <cellStyle name="Normal 2 2 2 2 24 9" xfId="34893"/>
    <cellStyle name="Normal 2 2 2 2 25" xfId="34894"/>
    <cellStyle name="Normal 2 2 2 2 25 10" xfId="34895"/>
    <cellStyle name="Normal 2 2 2 2 25 11" xfId="34896"/>
    <cellStyle name="Normal 2 2 2 2 25 12" xfId="34897"/>
    <cellStyle name="Normal 2 2 2 2 25 13" xfId="34898"/>
    <cellStyle name="Normal 2 2 2 2 25 14" xfId="34899"/>
    <cellStyle name="Normal 2 2 2 2 25 15" xfId="34900"/>
    <cellStyle name="Normal 2 2 2 2 25 16" xfId="34901"/>
    <cellStyle name="Normal 2 2 2 2 25 17" xfId="34902"/>
    <cellStyle name="Normal 2 2 2 2 25 18" xfId="34903"/>
    <cellStyle name="Normal 2 2 2 2 25 19" xfId="34904"/>
    <cellStyle name="Normal 2 2 2 2 25 2" xfId="34905"/>
    <cellStyle name="Normal 2 2 2 2 25 20" xfId="34906"/>
    <cellStyle name="Normal 2 2 2 2 25 21" xfId="34907"/>
    <cellStyle name="Normal 2 2 2 2 25 22" xfId="34908"/>
    <cellStyle name="Normal 2 2 2 2 25 3" xfId="34909"/>
    <cellStyle name="Normal 2 2 2 2 25 4" xfId="34910"/>
    <cellStyle name="Normal 2 2 2 2 25 5" xfId="34911"/>
    <cellStyle name="Normal 2 2 2 2 25 6" xfId="34912"/>
    <cellStyle name="Normal 2 2 2 2 25 7" xfId="34913"/>
    <cellStyle name="Normal 2 2 2 2 25 8" xfId="34914"/>
    <cellStyle name="Normal 2 2 2 2 25 9" xfId="34915"/>
    <cellStyle name="Normal 2 2 2 2 26" xfId="34916"/>
    <cellStyle name="Normal 2 2 2 2 26 10" xfId="34917"/>
    <cellStyle name="Normal 2 2 2 2 26 11" xfId="34918"/>
    <cellStyle name="Normal 2 2 2 2 26 12" xfId="34919"/>
    <cellStyle name="Normal 2 2 2 2 26 13" xfId="34920"/>
    <cellStyle name="Normal 2 2 2 2 26 14" xfId="34921"/>
    <cellStyle name="Normal 2 2 2 2 26 15" xfId="34922"/>
    <cellStyle name="Normal 2 2 2 2 26 16" xfId="34923"/>
    <cellStyle name="Normal 2 2 2 2 26 17" xfId="34924"/>
    <cellStyle name="Normal 2 2 2 2 26 18" xfId="34925"/>
    <cellStyle name="Normal 2 2 2 2 26 19" xfId="34926"/>
    <cellStyle name="Normal 2 2 2 2 26 2" xfId="34927"/>
    <cellStyle name="Normal 2 2 2 2 26 20" xfId="34928"/>
    <cellStyle name="Normal 2 2 2 2 26 21" xfId="34929"/>
    <cellStyle name="Normal 2 2 2 2 26 22" xfId="34930"/>
    <cellStyle name="Normal 2 2 2 2 26 3" xfId="34931"/>
    <cellStyle name="Normal 2 2 2 2 26 4" xfId="34932"/>
    <cellStyle name="Normal 2 2 2 2 26 5" xfId="34933"/>
    <cellStyle name="Normal 2 2 2 2 26 6" xfId="34934"/>
    <cellStyle name="Normal 2 2 2 2 26 7" xfId="34935"/>
    <cellStyle name="Normal 2 2 2 2 26 8" xfId="34936"/>
    <cellStyle name="Normal 2 2 2 2 26 9" xfId="34937"/>
    <cellStyle name="Normal 2 2 2 2 27" xfId="34938"/>
    <cellStyle name="Normal 2 2 2 2 27 10" xfId="34939"/>
    <cellStyle name="Normal 2 2 2 2 27 11" xfId="34940"/>
    <cellStyle name="Normal 2 2 2 2 27 12" xfId="34941"/>
    <cellStyle name="Normal 2 2 2 2 27 13" xfId="34942"/>
    <cellStyle name="Normal 2 2 2 2 27 14" xfId="34943"/>
    <cellStyle name="Normal 2 2 2 2 27 15" xfId="34944"/>
    <cellStyle name="Normal 2 2 2 2 27 16" xfId="34945"/>
    <cellStyle name="Normal 2 2 2 2 27 17" xfId="34946"/>
    <cellStyle name="Normal 2 2 2 2 27 18" xfId="34947"/>
    <cellStyle name="Normal 2 2 2 2 27 19" xfId="34948"/>
    <cellStyle name="Normal 2 2 2 2 27 2" xfId="34949"/>
    <cellStyle name="Normal 2 2 2 2 27 20" xfId="34950"/>
    <cellStyle name="Normal 2 2 2 2 27 21" xfId="34951"/>
    <cellStyle name="Normal 2 2 2 2 27 22" xfId="34952"/>
    <cellStyle name="Normal 2 2 2 2 27 3" xfId="34953"/>
    <cellStyle name="Normal 2 2 2 2 27 4" xfId="34954"/>
    <cellStyle name="Normal 2 2 2 2 27 5" xfId="34955"/>
    <cellStyle name="Normal 2 2 2 2 27 6" xfId="34956"/>
    <cellStyle name="Normal 2 2 2 2 27 7" xfId="34957"/>
    <cellStyle name="Normal 2 2 2 2 27 8" xfId="34958"/>
    <cellStyle name="Normal 2 2 2 2 27 9" xfId="34959"/>
    <cellStyle name="Normal 2 2 2 2 28" xfId="34960"/>
    <cellStyle name="Normal 2 2 2 2 28 10" xfId="34961"/>
    <cellStyle name="Normal 2 2 2 2 28 11" xfId="34962"/>
    <cellStyle name="Normal 2 2 2 2 28 12" xfId="34963"/>
    <cellStyle name="Normal 2 2 2 2 28 13" xfId="34964"/>
    <cellStyle name="Normal 2 2 2 2 28 14" xfId="34965"/>
    <cellStyle name="Normal 2 2 2 2 28 15" xfId="34966"/>
    <cellStyle name="Normal 2 2 2 2 28 16" xfId="34967"/>
    <cellStyle name="Normal 2 2 2 2 28 17" xfId="34968"/>
    <cellStyle name="Normal 2 2 2 2 28 18" xfId="34969"/>
    <cellStyle name="Normal 2 2 2 2 28 19" xfId="34970"/>
    <cellStyle name="Normal 2 2 2 2 28 2" xfId="34971"/>
    <cellStyle name="Normal 2 2 2 2 28 20" xfId="34972"/>
    <cellStyle name="Normal 2 2 2 2 28 21" xfId="34973"/>
    <cellStyle name="Normal 2 2 2 2 28 22" xfId="34974"/>
    <cellStyle name="Normal 2 2 2 2 28 3" xfId="34975"/>
    <cellStyle name="Normal 2 2 2 2 28 4" xfId="34976"/>
    <cellStyle name="Normal 2 2 2 2 28 5" xfId="34977"/>
    <cellStyle name="Normal 2 2 2 2 28 6" xfId="34978"/>
    <cellStyle name="Normal 2 2 2 2 28 7" xfId="34979"/>
    <cellStyle name="Normal 2 2 2 2 28 8" xfId="34980"/>
    <cellStyle name="Normal 2 2 2 2 28 9" xfId="34981"/>
    <cellStyle name="Normal 2 2 2 2 29" xfId="34982"/>
    <cellStyle name="Normal 2 2 2 2 29 10" xfId="34983"/>
    <cellStyle name="Normal 2 2 2 2 29 11" xfId="34984"/>
    <cellStyle name="Normal 2 2 2 2 29 12" xfId="34985"/>
    <cellStyle name="Normal 2 2 2 2 29 13" xfId="34986"/>
    <cellStyle name="Normal 2 2 2 2 29 14" xfId="34987"/>
    <cellStyle name="Normal 2 2 2 2 29 15" xfId="34988"/>
    <cellStyle name="Normal 2 2 2 2 29 16" xfId="34989"/>
    <cellStyle name="Normal 2 2 2 2 29 17" xfId="34990"/>
    <cellStyle name="Normal 2 2 2 2 29 18" xfId="34991"/>
    <cellStyle name="Normal 2 2 2 2 29 19" xfId="34992"/>
    <cellStyle name="Normal 2 2 2 2 29 2" xfId="34993"/>
    <cellStyle name="Normal 2 2 2 2 29 20" xfId="34994"/>
    <cellStyle name="Normal 2 2 2 2 29 21" xfId="34995"/>
    <cellStyle name="Normal 2 2 2 2 29 22" xfId="34996"/>
    <cellStyle name="Normal 2 2 2 2 29 3" xfId="34997"/>
    <cellStyle name="Normal 2 2 2 2 29 4" xfId="34998"/>
    <cellStyle name="Normal 2 2 2 2 29 5" xfId="34999"/>
    <cellStyle name="Normal 2 2 2 2 29 6" xfId="35000"/>
    <cellStyle name="Normal 2 2 2 2 29 7" xfId="35001"/>
    <cellStyle name="Normal 2 2 2 2 29 8" xfId="35002"/>
    <cellStyle name="Normal 2 2 2 2 29 9" xfId="35003"/>
    <cellStyle name="Normal 2 2 2 2 3" xfId="35004"/>
    <cellStyle name="Normal 2 2 2 2 3 10" xfId="35005"/>
    <cellStyle name="Normal 2 2 2 2 3 11" xfId="35006"/>
    <cellStyle name="Normal 2 2 2 2 3 12" xfId="35007"/>
    <cellStyle name="Normal 2 2 2 2 3 13" xfId="35008"/>
    <cellStyle name="Normal 2 2 2 2 3 14" xfId="35009"/>
    <cellStyle name="Normal 2 2 2 2 3 15" xfId="35010"/>
    <cellStyle name="Normal 2 2 2 2 3 16" xfId="35011"/>
    <cellStyle name="Normal 2 2 2 2 3 17" xfId="35012"/>
    <cellStyle name="Normal 2 2 2 2 3 18" xfId="35013"/>
    <cellStyle name="Normal 2 2 2 2 3 19" xfId="35014"/>
    <cellStyle name="Normal 2 2 2 2 3 2" xfId="35015"/>
    <cellStyle name="Normal 2 2 2 2 3 2 10" xfId="35016"/>
    <cellStyle name="Normal 2 2 2 2 3 2 10 10" xfId="35017"/>
    <cellStyle name="Normal 2 2 2 2 3 2 10 11" xfId="35018"/>
    <cellStyle name="Normal 2 2 2 2 3 2 10 12" xfId="35019"/>
    <cellStyle name="Normal 2 2 2 2 3 2 10 13" xfId="35020"/>
    <cellStyle name="Normal 2 2 2 2 3 2 10 14" xfId="35021"/>
    <cellStyle name="Normal 2 2 2 2 3 2 10 15" xfId="35022"/>
    <cellStyle name="Normal 2 2 2 2 3 2 10 16" xfId="35023"/>
    <cellStyle name="Normal 2 2 2 2 3 2 10 17" xfId="35024"/>
    <cellStyle name="Normal 2 2 2 2 3 2 10 18" xfId="35025"/>
    <cellStyle name="Normal 2 2 2 2 3 2 10 19" xfId="35026"/>
    <cellStyle name="Normal 2 2 2 2 3 2 10 2" xfId="35027"/>
    <cellStyle name="Normal 2 2 2 2 3 2 10 20" xfId="35028"/>
    <cellStyle name="Normal 2 2 2 2 3 2 10 21" xfId="35029"/>
    <cellStyle name="Normal 2 2 2 2 3 2 10 22" xfId="35030"/>
    <cellStyle name="Normal 2 2 2 2 3 2 10 3" xfId="35031"/>
    <cellStyle name="Normal 2 2 2 2 3 2 10 4" xfId="35032"/>
    <cellStyle name="Normal 2 2 2 2 3 2 10 5" xfId="35033"/>
    <cellStyle name="Normal 2 2 2 2 3 2 10 6" xfId="35034"/>
    <cellStyle name="Normal 2 2 2 2 3 2 10 7" xfId="35035"/>
    <cellStyle name="Normal 2 2 2 2 3 2 10 8" xfId="35036"/>
    <cellStyle name="Normal 2 2 2 2 3 2 10 9" xfId="35037"/>
    <cellStyle name="Normal 2 2 2 2 3 2 11" xfId="35038"/>
    <cellStyle name="Normal 2 2 2 2 3 2 11 10" xfId="35039"/>
    <cellStyle name="Normal 2 2 2 2 3 2 11 11" xfId="35040"/>
    <cellStyle name="Normal 2 2 2 2 3 2 11 12" xfId="35041"/>
    <cellStyle name="Normal 2 2 2 2 3 2 11 13" xfId="35042"/>
    <cellStyle name="Normal 2 2 2 2 3 2 11 14" xfId="35043"/>
    <cellStyle name="Normal 2 2 2 2 3 2 11 15" xfId="35044"/>
    <cellStyle name="Normal 2 2 2 2 3 2 11 16" xfId="35045"/>
    <cellStyle name="Normal 2 2 2 2 3 2 11 17" xfId="35046"/>
    <cellStyle name="Normal 2 2 2 2 3 2 11 18" xfId="35047"/>
    <cellStyle name="Normal 2 2 2 2 3 2 11 19" xfId="35048"/>
    <cellStyle name="Normal 2 2 2 2 3 2 11 2" xfId="35049"/>
    <cellStyle name="Normal 2 2 2 2 3 2 11 20" xfId="35050"/>
    <cellStyle name="Normal 2 2 2 2 3 2 11 21" xfId="35051"/>
    <cellStyle name="Normal 2 2 2 2 3 2 11 22" xfId="35052"/>
    <cellStyle name="Normal 2 2 2 2 3 2 11 3" xfId="35053"/>
    <cellStyle name="Normal 2 2 2 2 3 2 11 4" xfId="35054"/>
    <cellStyle name="Normal 2 2 2 2 3 2 11 5" xfId="35055"/>
    <cellStyle name="Normal 2 2 2 2 3 2 11 6" xfId="35056"/>
    <cellStyle name="Normal 2 2 2 2 3 2 11 7" xfId="35057"/>
    <cellStyle name="Normal 2 2 2 2 3 2 11 8" xfId="35058"/>
    <cellStyle name="Normal 2 2 2 2 3 2 11 9" xfId="35059"/>
    <cellStyle name="Normal 2 2 2 2 3 2 12" xfId="35060"/>
    <cellStyle name="Normal 2 2 2 2 3 2 12 10" xfId="35061"/>
    <cellStyle name="Normal 2 2 2 2 3 2 12 11" xfId="35062"/>
    <cellStyle name="Normal 2 2 2 2 3 2 12 12" xfId="35063"/>
    <cellStyle name="Normal 2 2 2 2 3 2 12 13" xfId="35064"/>
    <cellStyle name="Normal 2 2 2 2 3 2 12 14" xfId="35065"/>
    <cellStyle name="Normal 2 2 2 2 3 2 12 15" xfId="35066"/>
    <cellStyle name="Normal 2 2 2 2 3 2 12 16" xfId="35067"/>
    <cellStyle name="Normal 2 2 2 2 3 2 12 17" xfId="35068"/>
    <cellStyle name="Normal 2 2 2 2 3 2 12 18" xfId="35069"/>
    <cellStyle name="Normal 2 2 2 2 3 2 12 19" xfId="35070"/>
    <cellStyle name="Normal 2 2 2 2 3 2 12 2" xfId="35071"/>
    <cellStyle name="Normal 2 2 2 2 3 2 12 20" xfId="35072"/>
    <cellStyle name="Normal 2 2 2 2 3 2 12 21" xfId="35073"/>
    <cellStyle name="Normal 2 2 2 2 3 2 12 22" xfId="35074"/>
    <cellStyle name="Normal 2 2 2 2 3 2 12 3" xfId="35075"/>
    <cellStyle name="Normal 2 2 2 2 3 2 12 4" xfId="35076"/>
    <cellStyle name="Normal 2 2 2 2 3 2 12 5" xfId="35077"/>
    <cellStyle name="Normal 2 2 2 2 3 2 12 6" xfId="35078"/>
    <cellStyle name="Normal 2 2 2 2 3 2 12 7" xfId="35079"/>
    <cellStyle name="Normal 2 2 2 2 3 2 12 8" xfId="35080"/>
    <cellStyle name="Normal 2 2 2 2 3 2 12 9" xfId="35081"/>
    <cellStyle name="Normal 2 2 2 2 3 2 13" xfId="35082"/>
    <cellStyle name="Normal 2 2 2 2 3 2 13 10" xfId="35083"/>
    <cellStyle name="Normal 2 2 2 2 3 2 13 11" xfId="35084"/>
    <cellStyle name="Normal 2 2 2 2 3 2 13 12" xfId="35085"/>
    <cellStyle name="Normal 2 2 2 2 3 2 13 13" xfId="35086"/>
    <cellStyle name="Normal 2 2 2 2 3 2 13 14" xfId="35087"/>
    <cellStyle name="Normal 2 2 2 2 3 2 13 15" xfId="35088"/>
    <cellStyle name="Normal 2 2 2 2 3 2 13 16" xfId="35089"/>
    <cellStyle name="Normal 2 2 2 2 3 2 13 17" xfId="35090"/>
    <cellStyle name="Normal 2 2 2 2 3 2 13 18" xfId="35091"/>
    <cellStyle name="Normal 2 2 2 2 3 2 13 19" xfId="35092"/>
    <cellStyle name="Normal 2 2 2 2 3 2 13 2" xfId="35093"/>
    <cellStyle name="Normal 2 2 2 2 3 2 13 20" xfId="35094"/>
    <cellStyle name="Normal 2 2 2 2 3 2 13 21" xfId="35095"/>
    <cellStyle name="Normal 2 2 2 2 3 2 13 22" xfId="35096"/>
    <cellStyle name="Normal 2 2 2 2 3 2 13 3" xfId="35097"/>
    <cellStyle name="Normal 2 2 2 2 3 2 13 4" xfId="35098"/>
    <cellStyle name="Normal 2 2 2 2 3 2 13 5" xfId="35099"/>
    <cellStyle name="Normal 2 2 2 2 3 2 13 6" xfId="35100"/>
    <cellStyle name="Normal 2 2 2 2 3 2 13 7" xfId="35101"/>
    <cellStyle name="Normal 2 2 2 2 3 2 13 8" xfId="35102"/>
    <cellStyle name="Normal 2 2 2 2 3 2 13 9" xfId="35103"/>
    <cellStyle name="Normal 2 2 2 2 3 2 14" xfId="35104"/>
    <cellStyle name="Normal 2 2 2 2 3 2 14 10" xfId="35105"/>
    <cellStyle name="Normal 2 2 2 2 3 2 14 11" xfId="35106"/>
    <cellStyle name="Normal 2 2 2 2 3 2 14 12" xfId="35107"/>
    <cellStyle name="Normal 2 2 2 2 3 2 14 13" xfId="35108"/>
    <cellStyle name="Normal 2 2 2 2 3 2 14 14" xfId="35109"/>
    <cellStyle name="Normal 2 2 2 2 3 2 14 15" xfId="35110"/>
    <cellStyle name="Normal 2 2 2 2 3 2 14 16" xfId="35111"/>
    <cellStyle name="Normal 2 2 2 2 3 2 14 17" xfId="35112"/>
    <cellStyle name="Normal 2 2 2 2 3 2 14 18" xfId="35113"/>
    <cellStyle name="Normal 2 2 2 2 3 2 14 19" xfId="35114"/>
    <cellStyle name="Normal 2 2 2 2 3 2 14 2" xfId="35115"/>
    <cellStyle name="Normal 2 2 2 2 3 2 14 20" xfId="35116"/>
    <cellStyle name="Normal 2 2 2 2 3 2 14 21" xfId="35117"/>
    <cellStyle name="Normal 2 2 2 2 3 2 14 22" xfId="35118"/>
    <cellStyle name="Normal 2 2 2 2 3 2 14 3" xfId="35119"/>
    <cellStyle name="Normal 2 2 2 2 3 2 14 4" xfId="35120"/>
    <cellStyle name="Normal 2 2 2 2 3 2 14 5" xfId="35121"/>
    <cellStyle name="Normal 2 2 2 2 3 2 14 6" xfId="35122"/>
    <cellStyle name="Normal 2 2 2 2 3 2 14 7" xfId="35123"/>
    <cellStyle name="Normal 2 2 2 2 3 2 14 8" xfId="35124"/>
    <cellStyle name="Normal 2 2 2 2 3 2 14 9" xfId="35125"/>
    <cellStyle name="Normal 2 2 2 2 3 2 15" xfId="35126"/>
    <cellStyle name="Normal 2 2 2 2 3 2 15 10" xfId="35127"/>
    <cellStyle name="Normal 2 2 2 2 3 2 15 11" xfId="35128"/>
    <cellStyle name="Normal 2 2 2 2 3 2 15 12" xfId="35129"/>
    <cellStyle name="Normal 2 2 2 2 3 2 15 13" xfId="35130"/>
    <cellStyle name="Normal 2 2 2 2 3 2 15 14" xfId="35131"/>
    <cellStyle name="Normal 2 2 2 2 3 2 15 15" xfId="35132"/>
    <cellStyle name="Normal 2 2 2 2 3 2 15 16" xfId="35133"/>
    <cellStyle name="Normal 2 2 2 2 3 2 15 17" xfId="35134"/>
    <cellStyle name="Normal 2 2 2 2 3 2 15 18" xfId="35135"/>
    <cellStyle name="Normal 2 2 2 2 3 2 15 19" xfId="35136"/>
    <cellStyle name="Normal 2 2 2 2 3 2 15 2" xfId="35137"/>
    <cellStyle name="Normal 2 2 2 2 3 2 15 20" xfId="35138"/>
    <cellStyle name="Normal 2 2 2 2 3 2 15 21" xfId="35139"/>
    <cellStyle name="Normal 2 2 2 2 3 2 15 22" xfId="35140"/>
    <cellStyle name="Normal 2 2 2 2 3 2 15 3" xfId="35141"/>
    <cellStyle name="Normal 2 2 2 2 3 2 15 4" xfId="35142"/>
    <cellStyle name="Normal 2 2 2 2 3 2 15 5" xfId="35143"/>
    <cellStyle name="Normal 2 2 2 2 3 2 15 6" xfId="35144"/>
    <cellStyle name="Normal 2 2 2 2 3 2 15 7" xfId="35145"/>
    <cellStyle name="Normal 2 2 2 2 3 2 15 8" xfId="35146"/>
    <cellStyle name="Normal 2 2 2 2 3 2 15 9" xfId="35147"/>
    <cellStyle name="Normal 2 2 2 2 3 2 16" xfId="35148"/>
    <cellStyle name="Normal 2 2 2 2 3 2 16 10" xfId="35149"/>
    <cellStyle name="Normal 2 2 2 2 3 2 16 11" xfId="35150"/>
    <cellStyle name="Normal 2 2 2 2 3 2 16 12" xfId="35151"/>
    <cellStyle name="Normal 2 2 2 2 3 2 16 13" xfId="35152"/>
    <cellStyle name="Normal 2 2 2 2 3 2 16 14" xfId="35153"/>
    <cellStyle name="Normal 2 2 2 2 3 2 16 15" xfId="35154"/>
    <cellStyle name="Normal 2 2 2 2 3 2 16 16" xfId="35155"/>
    <cellStyle name="Normal 2 2 2 2 3 2 16 17" xfId="35156"/>
    <cellStyle name="Normal 2 2 2 2 3 2 16 18" xfId="35157"/>
    <cellStyle name="Normal 2 2 2 2 3 2 16 19" xfId="35158"/>
    <cellStyle name="Normal 2 2 2 2 3 2 16 2" xfId="35159"/>
    <cellStyle name="Normal 2 2 2 2 3 2 16 20" xfId="35160"/>
    <cellStyle name="Normal 2 2 2 2 3 2 16 21" xfId="35161"/>
    <cellStyle name="Normal 2 2 2 2 3 2 16 22" xfId="35162"/>
    <cellStyle name="Normal 2 2 2 2 3 2 16 3" xfId="35163"/>
    <cellStyle name="Normal 2 2 2 2 3 2 16 4" xfId="35164"/>
    <cellStyle name="Normal 2 2 2 2 3 2 16 5" xfId="35165"/>
    <cellStyle name="Normal 2 2 2 2 3 2 16 6" xfId="35166"/>
    <cellStyle name="Normal 2 2 2 2 3 2 16 7" xfId="35167"/>
    <cellStyle name="Normal 2 2 2 2 3 2 16 8" xfId="35168"/>
    <cellStyle name="Normal 2 2 2 2 3 2 16 9" xfId="35169"/>
    <cellStyle name="Normal 2 2 2 2 3 2 17" xfId="35170"/>
    <cellStyle name="Normal 2 2 2 2 3 2 17 10" xfId="35171"/>
    <cellStyle name="Normal 2 2 2 2 3 2 17 11" xfId="35172"/>
    <cellStyle name="Normal 2 2 2 2 3 2 17 12" xfId="35173"/>
    <cellStyle name="Normal 2 2 2 2 3 2 17 13" xfId="35174"/>
    <cellStyle name="Normal 2 2 2 2 3 2 17 14" xfId="35175"/>
    <cellStyle name="Normal 2 2 2 2 3 2 17 15" xfId="35176"/>
    <cellStyle name="Normal 2 2 2 2 3 2 17 16" xfId="35177"/>
    <cellStyle name="Normal 2 2 2 2 3 2 17 17" xfId="35178"/>
    <cellStyle name="Normal 2 2 2 2 3 2 17 18" xfId="35179"/>
    <cellStyle name="Normal 2 2 2 2 3 2 17 19" xfId="35180"/>
    <cellStyle name="Normal 2 2 2 2 3 2 17 2" xfId="35181"/>
    <cellStyle name="Normal 2 2 2 2 3 2 17 20" xfId="35182"/>
    <cellStyle name="Normal 2 2 2 2 3 2 17 21" xfId="35183"/>
    <cellStyle name="Normal 2 2 2 2 3 2 17 22" xfId="35184"/>
    <cellStyle name="Normal 2 2 2 2 3 2 17 3" xfId="35185"/>
    <cellStyle name="Normal 2 2 2 2 3 2 17 4" xfId="35186"/>
    <cellStyle name="Normal 2 2 2 2 3 2 17 5" xfId="35187"/>
    <cellStyle name="Normal 2 2 2 2 3 2 17 6" xfId="35188"/>
    <cellStyle name="Normal 2 2 2 2 3 2 17 7" xfId="35189"/>
    <cellStyle name="Normal 2 2 2 2 3 2 17 8" xfId="35190"/>
    <cellStyle name="Normal 2 2 2 2 3 2 17 9" xfId="35191"/>
    <cellStyle name="Normal 2 2 2 2 3 2 18" xfId="35192"/>
    <cellStyle name="Normal 2 2 2 2 3 2 18 10" xfId="35193"/>
    <cellStyle name="Normal 2 2 2 2 3 2 18 11" xfId="35194"/>
    <cellStyle name="Normal 2 2 2 2 3 2 18 12" xfId="35195"/>
    <cellStyle name="Normal 2 2 2 2 3 2 18 13" xfId="35196"/>
    <cellStyle name="Normal 2 2 2 2 3 2 18 14" xfId="35197"/>
    <cellStyle name="Normal 2 2 2 2 3 2 18 15" xfId="35198"/>
    <cellStyle name="Normal 2 2 2 2 3 2 18 16" xfId="35199"/>
    <cellStyle name="Normal 2 2 2 2 3 2 18 17" xfId="35200"/>
    <cellStyle name="Normal 2 2 2 2 3 2 18 18" xfId="35201"/>
    <cellStyle name="Normal 2 2 2 2 3 2 18 19" xfId="35202"/>
    <cellStyle name="Normal 2 2 2 2 3 2 18 2" xfId="35203"/>
    <cellStyle name="Normal 2 2 2 2 3 2 18 20" xfId="35204"/>
    <cellStyle name="Normal 2 2 2 2 3 2 18 21" xfId="35205"/>
    <cellStyle name="Normal 2 2 2 2 3 2 18 22" xfId="35206"/>
    <cellStyle name="Normal 2 2 2 2 3 2 18 3" xfId="35207"/>
    <cellStyle name="Normal 2 2 2 2 3 2 18 4" xfId="35208"/>
    <cellStyle name="Normal 2 2 2 2 3 2 18 5" xfId="35209"/>
    <cellStyle name="Normal 2 2 2 2 3 2 18 6" xfId="35210"/>
    <cellStyle name="Normal 2 2 2 2 3 2 18 7" xfId="35211"/>
    <cellStyle name="Normal 2 2 2 2 3 2 18 8" xfId="35212"/>
    <cellStyle name="Normal 2 2 2 2 3 2 18 9" xfId="35213"/>
    <cellStyle name="Normal 2 2 2 2 3 2 19" xfId="35214"/>
    <cellStyle name="Normal 2 2 2 2 3 2 19 10" xfId="35215"/>
    <cellStyle name="Normal 2 2 2 2 3 2 19 11" xfId="35216"/>
    <cellStyle name="Normal 2 2 2 2 3 2 19 12" xfId="35217"/>
    <cellStyle name="Normal 2 2 2 2 3 2 19 13" xfId="35218"/>
    <cellStyle name="Normal 2 2 2 2 3 2 19 14" xfId="35219"/>
    <cellStyle name="Normal 2 2 2 2 3 2 19 15" xfId="35220"/>
    <cellStyle name="Normal 2 2 2 2 3 2 19 16" xfId="35221"/>
    <cellStyle name="Normal 2 2 2 2 3 2 19 17" xfId="35222"/>
    <cellStyle name="Normal 2 2 2 2 3 2 19 18" xfId="35223"/>
    <cellStyle name="Normal 2 2 2 2 3 2 19 19" xfId="35224"/>
    <cellStyle name="Normal 2 2 2 2 3 2 19 2" xfId="35225"/>
    <cellStyle name="Normal 2 2 2 2 3 2 19 20" xfId="35226"/>
    <cellStyle name="Normal 2 2 2 2 3 2 19 21" xfId="35227"/>
    <cellStyle name="Normal 2 2 2 2 3 2 19 22" xfId="35228"/>
    <cellStyle name="Normal 2 2 2 2 3 2 19 3" xfId="35229"/>
    <cellStyle name="Normal 2 2 2 2 3 2 19 4" xfId="35230"/>
    <cellStyle name="Normal 2 2 2 2 3 2 19 5" xfId="35231"/>
    <cellStyle name="Normal 2 2 2 2 3 2 19 6" xfId="35232"/>
    <cellStyle name="Normal 2 2 2 2 3 2 19 7" xfId="35233"/>
    <cellStyle name="Normal 2 2 2 2 3 2 19 8" xfId="35234"/>
    <cellStyle name="Normal 2 2 2 2 3 2 19 9" xfId="35235"/>
    <cellStyle name="Normal 2 2 2 2 3 2 2" xfId="35236"/>
    <cellStyle name="Normal 2 2 2 2 3 2 2 10" xfId="35237"/>
    <cellStyle name="Normal 2 2 2 2 3 2 2 11" xfId="35238"/>
    <cellStyle name="Normal 2 2 2 2 3 2 2 12" xfId="35239"/>
    <cellStyle name="Normal 2 2 2 2 3 2 2 13" xfId="35240"/>
    <cellStyle name="Normal 2 2 2 2 3 2 2 14" xfId="35241"/>
    <cellStyle name="Normal 2 2 2 2 3 2 2 15" xfId="35242"/>
    <cellStyle name="Normal 2 2 2 2 3 2 2 16" xfId="35243"/>
    <cellStyle name="Normal 2 2 2 2 3 2 2 17" xfId="35244"/>
    <cellStyle name="Normal 2 2 2 2 3 2 2 18" xfId="35245"/>
    <cellStyle name="Normal 2 2 2 2 3 2 2 19" xfId="35246"/>
    <cellStyle name="Normal 2 2 2 2 3 2 2 2" xfId="35247"/>
    <cellStyle name="Normal 2 2 2 2 3 2 2 20" xfId="35248"/>
    <cellStyle name="Normal 2 2 2 2 3 2 2 21" xfId="35249"/>
    <cellStyle name="Normal 2 2 2 2 3 2 2 22" xfId="35250"/>
    <cellStyle name="Normal 2 2 2 2 3 2 2 3" xfId="35251"/>
    <cellStyle name="Normal 2 2 2 2 3 2 2 4" xfId="35252"/>
    <cellStyle name="Normal 2 2 2 2 3 2 2 5" xfId="35253"/>
    <cellStyle name="Normal 2 2 2 2 3 2 2 6" xfId="35254"/>
    <cellStyle name="Normal 2 2 2 2 3 2 2 7" xfId="35255"/>
    <cellStyle name="Normal 2 2 2 2 3 2 2 8" xfId="35256"/>
    <cellStyle name="Normal 2 2 2 2 3 2 2 9" xfId="35257"/>
    <cellStyle name="Normal 2 2 2 2 3 2 20" xfId="35258"/>
    <cellStyle name="Normal 2 2 2 2 3 2 21" xfId="35259"/>
    <cellStyle name="Normal 2 2 2 2 3 2 22" xfId="35260"/>
    <cellStyle name="Normal 2 2 2 2 3 2 23" xfId="35261"/>
    <cellStyle name="Normal 2 2 2 2 3 2 24" xfId="35262"/>
    <cellStyle name="Normal 2 2 2 2 3 2 25" xfId="35263"/>
    <cellStyle name="Normal 2 2 2 2 3 2 26" xfId="35264"/>
    <cellStyle name="Normal 2 2 2 2 3 2 27" xfId="35265"/>
    <cellStyle name="Normal 2 2 2 2 3 2 28" xfId="35266"/>
    <cellStyle name="Normal 2 2 2 2 3 2 29" xfId="35267"/>
    <cellStyle name="Normal 2 2 2 2 3 2 3" xfId="35268"/>
    <cellStyle name="Normal 2 2 2 2 3 2 3 10" xfId="35269"/>
    <cellStyle name="Normal 2 2 2 2 3 2 3 11" xfId="35270"/>
    <cellStyle name="Normal 2 2 2 2 3 2 3 12" xfId="35271"/>
    <cellStyle name="Normal 2 2 2 2 3 2 3 13" xfId="35272"/>
    <cellStyle name="Normal 2 2 2 2 3 2 3 14" xfId="35273"/>
    <cellStyle name="Normal 2 2 2 2 3 2 3 15" xfId="35274"/>
    <cellStyle name="Normal 2 2 2 2 3 2 3 16" xfId="35275"/>
    <cellStyle name="Normal 2 2 2 2 3 2 3 17" xfId="35276"/>
    <cellStyle name="Normal 2 2 2 2 3 2 3 18" xfId="35277"/>
    <cellStyle name="Normal 2 2 2 2 3 2 3 19" xfId="35278"/>
    <cellStyle name="Normal 2 2 2 2 3 2 3 2" xfId="35279"/>
    <cellStyle name="Normal 2 2 2 2 3 2 3 20" xfId="35280"/>
    <cellStyle name="Normal 2 2 2 2 3 2 3 21" xfId="35281"/>
    <cellStyle name="Normal 2 2 2 2 3 2 3 22" xfId="35282"/>
    <cellStyle name="Normal 2 2 2 2 3 2 3 3" xfId="35283"/>
    <cellStyle name="Normal 2 2 2 2 3 2 3 4" xfId="35284"/>
    <cellStyle name="Normal 2 2 2 2 3 2 3 5" xfId="35285"/>
    <cellStyle name="Normal 2 2 2 2 3 2 3 6" xfId="35286"/>
    <cellStyle name="Normal 2 2 2 2 3 2 3 7" xfId="35287"/>
    <cellStyle name="Normal 2 2 2 2 3 2 3 8" xfId="35288"/>
    <cellStyle name="Normal 2 2 2 2 3 2 3 9" xfId="35289"/>
    <cellStyle name="Normal 2 2 2 2 3 2 30" xfId="35290"/>
    <cellStyle name="Normal 2 2 2 2 3 2 31" xfId="35291"/>
    <cellStyle name="Normal 2 2 2 2 3 2 32" xfId="35292"/>
    <cellStyle name="Normal 2 2 2 2 3 2 33" xfId="35293"/>
    <cellStyle name="Normal 2 2 2 2 3 2 34" xfId="35294"/>
    <cellStyle name="Normal 2 2 2 2 3 2 35" xfId="35295"/>
    <cellStyle name="Normal 2 2 2 2 3 2 36" xfId="35296"/>
    <cellStyle name="Normal 2 2 2 2 3 2 37" xfId="35297"/>
    <cellStyle name="Normal 2 2 2 2 3 2 38" xfId="35298"/>
    <cellStyle name="Normal 2 2 2 2 3 2 39" xfId="35299"/>
    <cellStyle name="Normal 2 2 2 2 3 2 4" xfId="35300"/>
    <cellStyle name="Normal 2 2 2 2 3 2 4 10" xfId="35301"/>
    <cellStyle name="Normal 2 2 2 2 3 2 4 11" xfId="35302"/>
    <cellStyle name="Normal 2 2 2 2 3 2 4 12" xfId="35303"/>
    <cellStyle name="Normal 2 2 2 2 3 2 4 13" xfId="35304"/>
    <cellStyle name="Normal 2 2 2 2 3 2 4 14" xfId="35305"/>
    <cellStyle name="Normal 2 2 2 2 3 2 4 15" xfId="35306"/>
    <cellStyle name="Normal 2 2 2 2 3 2 4 16" xfId="35307"/>
    <cellStyle name="Normal 2 2 2 2 3 2 4 17" xfId="35308"/>
    <cellStyle name="Normal 2 2 2 2 3 2 4 18" xfId="35309"/>
    <cellStyle name="Normal 2 2 2 2 3 2 4 19" xfId="35310"/>
    <cellStyle name="Normal 2 2 2 2 3 2 4 2" xfId="35311"/>
    <cellStyle name="Normal 2 2 2 2 3 2 4 20" xfId="35312"/>
    <cellStyle name="Normal 2 2 2 2 3 2 4 21" xfId="35313"/>
    <cellStyle name="Normal 2 2 2 2 3 2 4 22" xfId="35314"/>
    <cellStyle name="Normal 2 2 2 2 3 2 4 3" xfId="35315"/>
    <cellStyle name="Normal 2 2 2 2 3 2 4 4" xfId="35316"/>
    <cellStyle name="Normal 2 2 2 2 3 2 4 5" xfId="35317"/>
    <cellStyle name="Normal 2 2 2 2 3 2 4 6" xfId="35318"/>
    <cellStyle name="Normal 2 2 2 2 3 2 4 7" xfId="35319"/>
    <cellStyle name="Normal 2 2 2 2 3 2 4 8" xfId="35320"/>
    <cellStyle name="Normal 2 2 2 2 3 2 4 9" xfId="35321"/>
    <cellStyle name="Normal 2 2 2 2 3 2 40" xfId="35322"/>
    <cellStyle name="Normal 2 2 2 2 3 2 5" xfId="35323"/>
    <cellStyle name="Normal 2 2 2 2 3 2 5 10" xfId="35324"/>
    <cellStyle name="Normal 2 2 2 2 3 2 5 11" xfId="35325"/>
    <cellStyle name="Normal 2 2 2 2 3 2 5 12" xfId="35326"/>
    <cellStyle name="Normal 2 2 2 2 3 2 5 13" xfId="35327"/>
    <cellStyle name="Normal 2 2 2 2 3 2 5 14" xfId="35328"/>
    <cellStyle name="Normal 2 2 2 2 3 2 5 15" xfId="35329"/>
    <cellStyle name="Normal 2 2 2 2 3 2 5 16" xfId="35330"/>
    <cellStyle name="Normal 2 2 2 2 3 2 5 17" xfId="35331"/>
    <cellStyle name="Normal 2 2 2 2 3 2 5 18" xfId="35332"/>
    <cellStyle name="Normal 2 2 2 2 3 2 5 19" xfId="35333"/>
    <cellStyle name="Normal 2 2 2 2 3 2 5 2" xfId="35334"/>
    <cellStyle name="Normal 2 2 2 2 3 2 5 20" xfId="35335"/>
    <cellStyle name="Normal 2 2 2 2 3 2 5 21" xfId="35336"/>
    <cellStyle name="Normal 2 2 2 2 3 2 5 22" xfId="35337"/>
    <cellStyle name="Normal 2 2 2 2 3 2 5 3" xfId="35338"/>
    <cellStyle name="Normal 2 2 2 2 3 2 5 4" xfId="35339"/>
    <cellStyle name="Normal 2 2 2 2 3 2 5 5" xfId="35340"/>
    <cellStyle name="Normal 2 2 2 2 3 2 5 6" xfId="35341"/>
    <cellStyle name="Normal 2 2 2 2 3 2 5 7" xfId="35342"/>
    <cellStyle name="Normal 2 2 2 2 3 2 5 8" xfId="35343"/>
    <cellStyle name="Normal 2 2 2 2 3 2 5 9" xfId="35344"/>
    <cellStyle name="Normal 2 2 2 2 3 2 6" xfId="35345"/>
    <cellStyle name="Normal 2 2 2 2 3 2 6 10" xfId="35346"/>
    <cellStyle name="Normal 2 2 2 2 3 2 6 11" xfId="35347"/>
    <cellStyle name="Normal 2 2 2 2 3 2 6 12" xfId="35348"/>
    <cellStyle name="Normal 2 2 2 2 3 2 6 13" xfId="35349"/>
    <cellStyle name="Normal 2 2 2 2 3 2 6 14" xfId="35350"/>
    <cellStyle name="Normal 2 2 2 2 3 2 6 15" xfId="35351"/>
    <cellStyle name="Normal 2 2 2 2 3 2 6 16" xfId="35352"/>
    <cellStyle name="Normal 2 2 2 2 3 2 6 17" xfId="35353"/>
    <cellStyle name="Normal 2 2 2 2 3 2 6 18" xfId="35354"/>
    <cellStyle name="Normal 2 2 2 2 3 2 6 19" xfId="35355"/>
    <cellStyle name="Normal 2 2 2 2 3 2 6 2" xfId="35356"/>
    <cellStyle name="Normal 2 2 2 2 3 2 6 20" xfId="35357"/>
    <cellStyle name="Normal 2 2 2 2 3 2 6 21" xfId="35358"/>
    <cellStyle name="Normal 2 2 2 2 3 2 6 22" xfId="35359"/>
    <cellStyle name="Normal 2 2 2 2 3 2 6 3" xfId="35360"/>
    <cellStyle name="Normal 2 2 2 2 3 2 6 4" xfId="35361"/>
    <cellStyle name="Normal 2 2 2 2 3 2 6 5" xfId="35362"/>
    <cellStyle name="Normal 2 2 2 2 3 2 6 6" xfId="35363"/>
    <cellStyle name="Normal 2 2 2 2 3 2 6 7" xfId="35364"/>
    <cellStyle name="Normal 2 2 2 2 3 2 6 8" xfId="35365"/>
    <cellStyle name="Normal 2 2 2 2 3 2 6 9" xfId="35366"/>
    <cellStyle name="Normal 2 2 2 2 3 2 7" xfId="35367"/>
    <cellStyle name="Normal 2 2 2 2 3 2 7 10" xfId="35368"/>
    <cellStyle name="Normal 2 2 2 2 3 2 7 11" xfId="35369"/>
    <cellStyle name="Normal 2 2 2 2 3 2 7 12" xfId="35370"/>
    <cellStyle name="Normal 2 2 2 2 3 2 7 13" xfId="35371"/>
    <cellStyle name="Normal 2 2 2 2 3 2 7 14" xfId="35372"/>
    <cellStyle name="Normal 2 2 2 2 3 2 7 15" xfId="35373"/>
    <cellStyle name="Normal 2 2 2 2 3 2 7 16" xfId="35374"/>
    <cellStyle name="Normal 2 2 2 2 3 2 7 17" xfId="35375"/>
    <cellStyle name="Normal 2 2 2 2 3 2 7 18" xfId="35376"/>
    <cellStyle name="Normal 2 2 2 2 3 2 7 19" xfId="35377"/>
    <cellStyle name="Normal 2 2 2 2 3 2 7 2" xfId="35378"/>
    <cellStyle name="Normal 2 2 2 2 3 2 7 20" xfId="35379"/>
    <cellStyle name="Normal 2 2 2 2 3 2 7 21" xfId="35380"/>
    <cellStyle name="Normal 2 2 2 2 3 2 7 22" xfId="35381"/>
    <cellStyle name="Normal 2 2 2 2 3 2 7 3" xfId="35382"/>
    <cellStyle name="Normal 2 2 2 2 3 2 7 4" xfId="35383"/>
    <cellStyle name="Normal 2 2 2 2 3 2 7 5" xfId="35384"/>
    <cellStyle name="Normal 2 2 2 2 3 2 7 6" xfId="35385"/>
    <cellStyle name="Normal 2 2 2 2 3 2 7 7" xfId="35386"/>
    <cellStyle name="Normal 2 2 2 2 3 2 7 8" xfId="35387"/>
    <cellStyle name="Normal 2 2 2 2 3 2 7 9" xfId="35388"/>
    <cellStyle name="Normal 2 2 2 2 3 2 8" xfId="35389"/>
    <cellStyle name="Normal 2 2 2 2 3 2 8 10" xfId="35390"/>
    <cellStyle name="Normal 2 2 2 2 3 2 8 11" xfId="35391"/>
    <cellStyle name="Normal 2 2 2 2 3 2 8 12" xfId="35392"/>
    <cellStyle name="Normal 2 2 2 2 3 2 8 13" xfId="35393"/>
    <cellStyle name="Normal 2 2 2 2 3 2 8 14" xfId="35394"/>
    <cellStyle name="Normal 2 2 2 2 3 2 8 15" xfId="35395"/>
    <cellStyle name="Normal 2 2 2 2 3 2 8 16" xfId="35396"/>
    <cellStyle name="Normal 2 2 2 2 3 2 8 17" xfId="35397"/>
    <cellStyle name="Normal 2 2 2 2 3 2 8 18" xfId="35398"/>
    <cellStyle name="Normal 2 2 2 2 3 2 8 19" xfId="35399"/>
    <cellStyle name="Normal 2 2 2 2 3 2 8 2" xfId="35400"/>
    <cellStyle name="Normal 2 2 2 2 3 2 8 20" xfId="35401"/>
    <cellStyle name="Normal 2 2 2 2 3 2 8 21" xfId="35402"/>
    <cellStyle name="Normal 2 2 2 2 3 2 8 22" xfId="35403"/>
    <cellStyle name="Normal 2 2 2 2 3 2 8 3" xfId="35404"/>
    <cellStyle name="Normal 2 2 2 2 3 2 8 4" xfId="35405"/>
    <cellStyle name="Normal 2 2 2 2 3 2 8 5" xfId="35406"/>
    <cellStyle name="Normal 2 2 2 2 3 2 8 6" xfId="35407"/>
    <cellStyle name="Normal 2 2 2 2 3 2 8 7" xfId="35408"/>
    <cellStyle name="Normal 2 2 2 2 3 2 8 8" xfId="35409"/>
    <cellStyle name="Normal 2 2 2 2 3 2 8 9" xfId="35410"/>
    <cellStyle name="Normal 2 2 2 2 3 2 9" xfId="35411"/>
    <cellStyle name="Normal 2 2 2 2 3 2 9 10" xfId="35412"/>
    <cellStyle name="Normal 2 2 2 2 3 2 9 11" xfId="35413"/>
    <cellStyle name="Normal 2 2 2 2 3 2 9 12" xfId="35414"/>
    <cellStyle name="Normal 2 2 2 2 3 2 9 13" xfId="35415"/>
    <cellStyle name="Normal 2 2 2 2 3 2 9 14" xfId="35416"/>
    <cellStyle name="Normal 2 2 2 2 3 2 9 15" xfId="35417"/>
    <cellStyle name="Normal 2 2 2 2 3 2 9 16" xfId="35418"/>
    <cellStyle name="Normal 2 2 2 2 3 2 9 17" xfId="35419"/>
    <cellStyle name="Normal 2 2 2 2 3 2 9 18" xfId="35420"/>
    <cellStyle name="Normal 2 2 2 2 3 2 9 19" xfId="35421"/>
    <cellStyle name="Normal 2 2 2 2 3 2 9 2" xfId="35422"/>
    <cellStyle name="Normal 2 2 2 2 3 2 9 20" xfId="35423"/>
    <cellStyle name="Normal 2 2 2 2 3 2 9 21" xfId="35424"/>
    <cellStyle name="Normal 2 2 2 2 3 2 9 22" xfId="35425"/>
    <cellStyle name="Normal 2 2 2 2 3 2 9 3" xfId="35426"/>
    <cellStyle name="Normal 2 2 2 2 3 2 9 4" xfId="35427"/>
    <cellStyle name="Normal 2 2 2 2 3 2 9 5" xfId="35428"/>
    <cellStyle name="Normal 2 2 2 2 3 2 9 6" xfId="35429"/>
    <cellStyle name="Normal 2 2 2 2 3 2 9 7" xfId="35430"/>
    <cellStyle name="Normal 2 2 2 2 3 2 9 8" xfId="35431"/>
    <cellStyle name="Normal 2 2 2 2 3 2 9 9" xfId="35432"/>
    <cellStyle name="Normal 2 2 2 2 3 20" xfId="35433"/>
    <cellStyle name="Normal 2 2 2 2 3 21" xfId="35434"/>
    <cellStyle name="Normal 2 2 2 2 3 22" xfId="35435"/>
    <cellStyle name="Normal 2 2 2 2 3 23" xfId="35436"/>
    <cellStyle name="Normal 2 2 2 2 3 24" xfId="35437"/>
    <cellStyle name="Normal 2 2 2 2 3 25" xfId="35438"/>
    <cellStyle name="Normal 2 2 2 2 3 26" xfId="35439"/>
    <cellStyle name="Normal 2 2 2 2 3 27" xfId="35440"/>
    <cellStyle name="Normal 2 2 2 2 3 28" xfId="35441"/>
    <cellStyle name="Normal 2 2 2 2 3 29" xfId="35442"/>
    <cellStyle name="Normal 2 2 2 2 3 3" xfId="35443"/>
    <cellStyle name="Normal 2 2 2 2 3 30" xfId="35444"/>
    <cellStyle name="Normal 2 2 2 2 3 31" xfId="35445"/>
    <cellStyle name="Normal 2 2 2 2 3 32" xfId="35446"/>
    <cellStyle name="Normal 2 2 2 2 3 33" xfId="35447"/>
    <cellStyle name="Normal 2 2 2 2 3 34" xfId="35448"/>
    <cellStyle name="Normal 2 2 2 2 3 35" xfId="35449"/>
    <cellStyle name="Normal 2 2 2 2 3 36" xfId="35450"/>
    <cellStyle name="Normal 2 2 2 2 3 37" xfId="35451"/>
    <cellStyle name="Normal 2 2 2 2 3 38" xfId="35452"/>
    <cellStyle name="Normal 2 2 2 2 3 39" xfId="35453"/>
    <cellStyle name="Normal 2 2 2 2 3 4" xfId="35454"/>
    <cellStyle name="Normal 2 2 2 2 3 40" xfId="35455"/>
    <cellStyle name="Normal 2 2 2 2 3 5" xfId="35456"/>
    <cellStyle name="Normal 2 2 2 2 3 6" xfId="35457"/>
    <cellStyle name="Normal 2 2 2 2 3 7" xfId="35458"/>
    <cellStyle name="Normal 2 2 2 2 3 8" xfId="35459"/>
    <cellStyle name="Normal 2 2 2 2 3 9" xfId="35460"/>
    <cellStyle name="Normal 2 2 2 2 30" xfId="35461"/>
    <cellStyle name="Normal 2 2 2 2 30 10" xfId="35462"/>
    <cellStyle name="Normal 2 2 2 2 30 11" xfId="35463"/>
    <cellStyle name="Normal 2 2 2 2 30 12" xfId="35464"/>
    <cellStyle name="Normal 2 2 2 2 30 13" xfId="35465"/>
    <cellStyle name="Normal 2 2 2 2 30 14" xfId="35466"/>
    <cellStyle name="Normal 2 2 2 2 30 15" xfId="35467"/>
    <cellStyle name="Normal 2 2 2 2 30 16" xfId="35468"/>
    <cellStyle name="Normal 2 2 2 2 30 17" xfId="35469"/>
    <cellStyle name="Normal 2 2 2 2 30 18" xfId="35470"/>
    <cellStyle name="Normal 2 2 2 2 30 19" xfId="35471"/>
    <cellStyle name="Normal 2 2 2 2 30 2" xfId="35472"/>
    <cellStyle name="Normal 2 2 2 2 30 20" xfId="35473"/>
    <cellStyle name="Normal 2 2 2 2 30 21" xfId="35474"/>
    <cellStyle name="Normal 2 2 2 2 30 22" xfId="35475"/>
    <cellStyle name="Normal 2 2 2 2 30 3" xfId="35476"/>
    <cellStyle name="Normal 2 2 2 2 30 4" xfId="35477"/>
    <cellStyle name="Normal 2 2 2 2 30 5" xfId="35478"/>
    <cellStyle name="Normal 2 2 2 2 30 6" xfId="35479"/>
    <cellStyle name="Normal 2 2 2 2 30 7" xfId="35480"/>
    <cellStyle name="Normal 2 2 2 2 30 8" xfId="35481"/>
    <cellStyle name="Normal 2 2 2 2 30 9" xfId="35482"/>
    <cellStyle name="Normal 2 2 2 2 31" xfId="35483"/>
    <cellStyle name="Normal 2 2 2 2 31 10" xfId="35484"/>
    <cellStyle name="Normal 2 2 2 2 31 11" xfId="35485"/>
    <cellStyle name="Normal 2 2 2 2 31 12" xfId="35486"/>
    <cellStyle name="Normal 2 2 2 2 31 13" xfId="35487"/>
    <cellStyle name="Normal 2 2 2 2 31 14" xfId="35488"/>
    <cellStyle name="Normal 2 2 2 2 31 15" xfId="35489"/>
    <cellStyle name="Normal 2 2 2 2 31 16" xfId="35490"/>
    <cellStyle name="Normal 2 2 2 2 31 17" xfId="35491"/>
    <cellStyle name="Normal 2 2 2 2 31 18" xfId="35492"/>
    <cellStyle name="Normal 2 2 2 2 31 19" xfId="35493"/>
    <cellStyle name="Normal 2 2 2 2 31 2" xfId="35494"/>
    <cellStyle name="Normal 2 2 2 2 31 20" xfId="35495"/>
    <cellStyle name="Normal 2 2 2 2 31 21" xfId="35496"/>
    <cellStyle name="Normal 2 2 2 2 31 22" xfId="35497"/>
    <cellStyle name="Normal 2 2 2 2 31 3" xfId="35498"/>
    <cellStyle name="Normal 2 2 2 2 31 4" xfId="35499"/>
    <cellStyle name="Normal 2 2 2 2 31 5" xfId="35500"/>
    <cellStyle name="Normal 2 2 2 2 31 6" xfId="35501"/>
    <cellStyle name="Normal 2 2 2 2 31 7" xfId="35502"/>
    <cellStyle name="Normal 2 2 2 2 31 8" xfId="35503"/>
    <cellStyle name="Normal 2 2 2 2 31 9" xfId="35504"/>
    <cellStyle name="Normal 2 2 2 2 32" xfId="35505"/>
    <cellStyle name="Normal 2 2 2 2 32 10" xfId="35506"/>
    <cellStyle name="Normal 2 2 2 2 32 11" xfId="35507"/>
    <cellStyle name="Normal 2 2 2 2 32 12" xfId="35508"/>
    <cellStyle name="Normal 2 2 2 2 32 13" xfId="35509"/>
    <cellStyle name="Normal 2 2 2 2 32 14" xfId="35510"/>
    <cellStyle name="Normal 2 2 2 2 32 15" xfId="35511"/>
    <cellStyle name="Normal 2 2 2 2 32 16" xfId="35512"/>
    <cellStyle name="Normal 2 2 2 2 32 17" xfId="35513"/>
    <cellStyle name="Normal 2 2 2 2 32 18" xfId="35514"/>
    <cellStyle name="Normal 2 2 2 2 32 19" xfId="35515"/>
    <cellStyle name="Normal 2 2 2 2 32 2" xfId="35516"/>
    <cellStyle name="Normal 2 2 2 2 32 20" xfId="35517"/>
    <cellStyle name="Normal 2 2 2 2 32 21" xfId="35518"/>
    <cellStyle name="Normal 2 2 2 2 32 22" xfId="35519"/>
    <cellStyle name="Normal 2 2 2 2 32 3" xfId="35520"/>
    <cellStyle name="Normal 2 2 2 2 32 4" xfId="35521"/>
    <cellStyle name="Normal 2 2 2 2 32 5" xfId="35522"/>
    <cellStyle name="Normal 2 2 2 2 32 6" xfId="35523"/>
    <cellStyle name="Normal 2 2 2 2 32 7" xfId="35524"/>
    <cellStyle name="Normal 2 2 2 2 32 8" xfId="35525"/>
    <cellStyle name="Normal 2 2 2 2 32 9" xfId="35526"/>
    <cellStyle name="Normal 2 2 2 2 33" xfId="35527"/>
    <cellStyle name="Normal 2 2 2 2 33 10" xfId="35528"/>
    <cellStyle name="Normal 2 2 2 2 33 11" xfId="35529"/>
    <cellStyle name="Normal 2 2 2 2 33 12" xfId="35530"/>
    <cellStyle name="Normal 2 2 2 2 33 13" xfId="35531"/>
    <cellStyle name="Normal 2 2 2 2 33 14" xfId="35532"/>
    <cellStyle name="Normal 2 2 2 2 33 15" xfId="35533"/>
    <cellStyle name="Normal 2 2 2 2 33 16" xfId="35534"/>
    <cellStyle name="Normal 2 2 2 2 33 17" xfId="35535"/>
    <cellStyle name="Normal 2 2 2 2 33 18" xfId="35536"/>
    <cellStyle name="Normal 2 2 2 2 33 19" xfId="35537"/>
    <cellStyle name="Normal 2 2 2 2 33 2" xfId="35538"/>
    <cellStyle name="Normal 2 2 2 2 33 20" xfId="35539"/>
    <cellStyle name="Normal 2 2 2 2 33 21" xfId="35540"/>
    <cellStyle name="Normal 2 2 2 2 33 22" xfId="35541"/>
    <cellStyle name="Normal 2 2 2 2 33 3" xfId="35542"/>
    <cellStyle name="Normal 2 2 2 2 33 4" xfId="35543"/>
    <cellStyle name="Normal 2 2 2 2 33 5" xfId="35544"/>
    <cellStyle name="Normal 2 2 2 2 33 6" xfId="35545"/>
    <cellStyle name="Normal 2 2 2 2 33 7" xfId="35546"/>
    <cellStyle name="Normal 2 2 2 2 33 8" xfId="35547"/>
    <cellStyle name="Normal 2 2 2 2 33 9" xfId="35548"/>
    <cellStyle name="Normal 2 2 2 2 34" xfId="35549"/>
    <cellStyle name="Normal 2 2 2 2 34 10" xfId="35550"/>
    <cellStyle name="Normal 2 2 2 2 34 11" xfId="35551"/>
    <cellStyle name="Normal 2 2 2 2 34 12" xfId="35552"/>
    <cellStyle name="Normal 2 2 2 2 34 13" xfId="35553"/>
    <cellStyle name="Normal 2 2 2 2 34 14" xfId="35554"/>
    <cellStyle name="Normal 2 2 2 2 34 15" xfId="35555"/>
    <cellStyle name="Normal 2 2 2 2 34 16" xfId="35556"/>
    <cellStyle name="Normal 2 2 2 2 34 17" xfId="35557"/>
    <cellStyle name="Normal 2 2 2 2 34 18" xfId="35558"/>
    <cellStyle name="Normal 2 2 2 2 34 19" xfId="35559"/>
    <cellStyle name="Normal 2 2 2 2 34 2" xfId="35560"/>
    <cellStyle name="Normal 2 2 2 2 34 20" xfId="35561"/>
    <cellStyle name="Normal 2 2 2 2 34 21" xfId="35562"/>
    <cellStyle name="Normal 2 2 2 2 34 22" xfId="35563"/>
    <cellStyle name="Normal 2 2 2 2 34 3" xfId="35564"/>
    <cellStyle name="Normal 2 2 2 2 34 4" xfId="35565"/>
    <cellStyle name="Normal 2 2 2 2 34 5" xfId="35566"/>
    <cellStyle name="Normal 2 2 2 2 34 6" xfId="35567"/>
    <cellStyle name="Normal 2 2 2 2 34 7" xfId="35568"/>
    <cellStyle name="Normal 2 2 2 2 34 8" xfId="35569"/>
    <cellStyle name="Normal 2 2 2 2 34 9" xfId="35570"/>
    <cellStyle name="Normal 2 2 2 2 35" xfId="35571"/>
    <cellStyle name="Normal 2 2 2 2 35 10" xfId="35572"/>
    <cellStyle name="Normal 2 2 2 2 35 11" xfId="35573"/>
    <cellStyle name="Normal 2 2 2 2 35 12" xfId="35574"/>
    <cellStyle name="Normal 2 2 2 2 35 13" xfId="35575"/>
    <cellStyle name="Normal 2 2 2 2 35 14" xfId="35576"/>
    <cellStyle name="Normal 2 2 2 2 35 15" xfId="35577"/>
    <cellStyle name="Normal 2 2 2 2 35 16" xfId="35578"/>
    <cellStyle name="Normal 2 2 2 2 35 17" xfId="35579"/>
    <cellStyle name="Normal 2 2 2 2 35 18" xfId="35580"/>
    <cellStyle name="Normal 2 2 2 2 35 19" xfId="35581"/>
    <cellStyle name="Normal 2 2 2 2 35 2" xfId="35582"/>
    <cellStyle name="Normal 2 2 2 2 35 20" xfId="35583"/>
    <cellStyle name="Normal 2 2 2 2 35 21" xfId="35584"/>
    <cellStyle name="Normal 2 2 2 2 35 22" xfId="35585"/>
    <cellStyle name="Normal 2 2 2 2 35 3" xfId="35586"/>
    <cellStyle name="Normal 2 2 2 2 35 4" xfId="35587"/>
    <cellStyle name="Normal 2 2 2 2 35 5" xfId="35588"/>
    <cellStyle name="Normal 2 2 2 2 35 6" xfId="35589"/>
    <cellStyle name="Normal 2 2 2 2 35 7" xfId="35590"/>
    <cellStyle name="Normal 2 2 2 2 35 8" xfId="35591"/>
    <cellStyle name="Normal 2 2 2 2 35 9" xfId="35592"/>
    <cellStyle name="Normal 2 2 2 2 36" xfId="35593"/>
    <cellStyle name="Normal 2 2 2 2 36 10" xfId="35594"/>
    <cellStyle name="Normal 2 2 2 2 36 11" xfId="35595"/>
    <cellStyle name="Normal 2 2 2 2 36 12" xfId="35596"/>
    <cellStyle name="Normal 2 2 2 2 36 13" xfId="35597"/>
    <cellStyle name="Normal 2 2 2 2 36 14" xfId="35598"/>
    <cellStyle name="Normal 2 2 2 2 36 15" xfId="35599"/>
    <cellStyle name="Normal 2 2 2 2 36 16" xfId="35600"/>
    <cellStyle name="Normal 2 2 2 2 36 17" xfId="35601"/>
    <cellStyle name="Normal 2 2 2 2 36 18" xfId="35602"/>
    <cellStyle name="Normal 2 2 2 2 36 19" xfId="35603"/>
    <cellStyle name="Normal 2 2 2 2 36 2" xfId="35604"/>
    <cellStyle name="Normal 2 2 2 2 36 20" xfId="35605"/>
    <cellStyle name="Normal 2 2 2 2 36 21" xfId="35606"/>
    <cellStyle name="Normal 2 2 2 2 36 22" xfId="35607"/>
    <cellStyle name="Normal 2 2 2 2 36 3" xfId="35608"/>
    <cellStyle name="Normal 2 2 2 2 36 4" xfId="35609"/>
    <cellStyle name="Normal 2 2 2 2 36 5" xfId="35610"/>
    <cellStyle name="Normal 2 2 2 2 36 6" xfId="35611"/>
    <cellStyle name="Normal 2 2 2 2 36 7" xfId="35612"/>
    <cellStyle name="Normal 2 2 2 2 36 8" xfId="35613"/>
    <cellStyle name="Normal 2 2 2 2 36 9" xfId="35614"/>
    <cellStyle name="Normal 2 2 2 2 37" xfId="35615"/>
    <cellStyle name="Normal 2 2 2 2 37 10" xfId="35616"/>
    <cellStyle name="Normal 2 2 2 2 37 11" xfId="35617"/>
    <cellStyle name="Normal 2 2 2 2 37 12" xfId="35618"/>
    <cellStyle name="Normal 2 2 2 2 37 13" xfId="35619"/>
    <cellStyle name="Normal 2 2 2 2 37 14" xfId="35620"/>
    <cellStyle name="Normal 2 2 2 2 37 15" xfId="35621"/>
    <cellStyle name="Normal 2 2 2 2 37 16" xfId="35622"/>
    <cellStyle name="Normal 2 2 2 2 37 17" xfId="35623"/>
    <cellStyle name="Normal 2 2 2 2 37 18" xfId="35624"/>
    <cellStyle name="Normal 2 2 2 2 37 19" xfId="35625"/>
    <cellStyle name="Normal 2 2 2 2 37 2" xfId="35626"/>
    <cellStyle name="Normal 2 2 2 2 37 20" xfId="35627"/>
    <cellStyle name="Normal 2 2 2 2 37 21" xfId="35628"/>
    <cellStyle name="Normal 2 2 2 2 37 22" xfId="35629"/>
    <cellStyle name="Normal 2 2 2 2 37 3" xfId="35630"/>
    <cellStyle name="Normal 2 2 2 2 37 4" xfId="35631"/>
    <cellStyle name="Normal 2 2 2 2 37 5" xfId="35632"/>
    <cellStyle name="Normal 2 2 2 2 37 6" xfId="35633"/>
    <cellStyle name="Normal 2 2 2 2 37 7" xfId="35634"/>
    <cellStyle name="Normal 2 2 2 2 37 8" xfId="35635"/>
    <cellStyle name="Normal 2 2 2 2 37 9" xfId="35636"/>
    <cellStyle name="Normal 2 2 2 2 38" xfId="35637"/>
    <cellStyle name="Normal 2 2 2 2 38 10" xfId="35638"/>
    <cellStyle name="Normal 2 2 2 2 38 11" xfId="35639"/>
    <cellStyle name="Normal 2 2 2 2 38 12" xfId="35640"/>
    <cellStyle name="Normal 2 2 2 2 38 13" xfId="35641"/>
    <cellStyle name="Normal 2 2 2 2 38 14" xfId="35642"/>
    <cellStyle name="Normal 2 2 2 2 38 15" xfId="35643"/>
    <cellStyle name="Normal 2 2 2 2 38 16" xfId="35644"/>
    <cellStyle name="Normal 2 2 2 2 38 17" xfId="35645"/>
    <cellStyle name="Normal 2 2 2 2 38 18" xfId="35646"/>
    <cellStyle name="Normal 2 2 2 2 38 19" xfId="35647"/>
    <cellStyle name="Normal 2 2 2 2 38 2" xfId="35648"/>
    <cellStyle name="Normal 2 2 2 2 38 20" xfId="35649"/>
    <cellStyle name="Normal 2 2 2 2 38 21" xfId="35650"/>
    <cellStyle name="Normal 2 2 2 2 38 22" xfId="35651"/>
    <cellStyle name="Normal 2 2 2 2 38 3" xfId="35652"/>
    <cellStyle name="Normal 2 2 2 2 38 4" xfId="35653"/>
    <cellStyle name="Normal 2 2 2 2 38 5" xfId="35654"/>
    <cellStyle name="Normal 2 2 2 2 38 6" xfId="35655"/>
    <cellStyle name="Normal 2 2 2 2 38 7" xfId="35656"/>
    <cellStyle name="Normal 2 2 2 2 38 8" xfId="35657"/>
    <cellStyle name="Normal 2 2 2 2 38 9" xfId="35658"/>
    <cellStyle name="Normal 2 2 2 2 39" xfId="35659"/>
    <cellStyle name="Normal 2 2 2 2 39 10" xfId="35660"/>
    <cellStyle name="Normal 2 2 2 2 39 11" xfId="35661"/>
    <cellStyle name="Normal 2 2 2 2 39 12" xfId="35662"/>
    <cellStyle name="Normal 2 2 2 2 39 13" xfId="35663"/>
    <cellStyle name="Normal 2 2 2 2 39 14" xfId="35664"/>
    <cellStyle name="Normal 2 2 2 2 39 15" xfId="35665"/>
    <cellStyle name="Normal 2 2 2 2 39 16" xfId="35666"/>
    <cellStyle name="Normal 2 2 2 2 39 17" xfId="35667"/>
    <cellStyle name="Normal 2 2 2 2 39 18" xfId="35668"/>
    <cellStyle name="Normal 2 2 2 2 39 19" xfId="35669"/>
    <cellStyle name="Normal 2 2 2 2 39 2" xfId="35670"/>
    <cellStyle name="Normal 2 2 2 2 39 20" xfId="35671"/>
    <cellStyle name="Normal 2 2 2 2 39 21" xfId="35672"/>
    <cellStyle name="Normal 2 2 2 2 39 22" xfId="35673"/>
    <cellStyle name="Normal 2 2 2 2 39 3" xfId="35674"/>
    <cellStyle name="Normal 2 2 2 2 39 4" xfId="35675"/>
    <cellStyle name="Normal 2 2 2 2 39 5" xfId="35676"/>
    <cellStyle name="Normal 2 2 2 2 39 6" xfId="35677"/>
    <cellStyle name="Normal 2 2 2 2 39 7" xfId="35678"/>
    <cellStyle name="Normal 2 2 2 2 39 8" xfId="35679"/>
    <cellStyle name="Normal 2 2 2 2 39 9" xfId="35680"/>
    <cellStyle name="Normal 2 2 2 2 4" xfId="35681"/>
    <cellStyle name="Normal 2 2 2 2 4 10" xfId="35682"/>
    <cellStyle name="Normal 2 2 2 2 4 11" xfId="35683"/>
    <cellStyle name="Normal 2 2 2 2 4 12" xfId="35684"/>
    <cellStyle name="Normal 2 2 2 2 4 13" xfId="35685"/>
    <cellStyle name="Normal 2 2 2 2 4 14" xfId="35686"/>
    <cellStyle name="Normal 2 2 2 2 4 15" xfId="35687"/>
    <cellStyle name="Normal 2 2 2 2 4 16" xfId="35688"/>
    <cellStyle name="Normal 2 2 2 2 4 17" xfId="35689"/>
    <cellStyle name="Normal 2 2 2 2 4 18" xfId="35690"/>
    <cellStyle name="Normal 2 2 2 2 4 19" xfId="35691"/>
    <cellStyle name="Normal 2 2 2 2 4 2" xfId="35692"/>
    <cellStyle name="Normal 2 2 2 2 4 20" xfId="35693"/>
    <cellStyle name="Normal 2 2 2 2 4 21" xfId="35694"/>
    <cellStyle name="Normal 2 2 2 2 4 22" xfId="35695"/>
    <cellStyle name="Normal 2 2 2 2 4 3" xfId="35696"/>
    <cellStyle name="Normal 2 2 2 2 4 4" xfId="35697"/>
    <cellStyle name="Normal 2 2 2 2 4 5" xfId="35698"/>
    <cellStyle name="Normal 2 2 2 2 4 6" xfId="35699"/>
    <cellStyle name="Normal 2 2 2 2 4 7" xfId="35700"/>
    <cellStyle name="Normal 2 2 2 2 4 8" xfId="35701"/>
    <cellStyle name="Normal 2 2 2 2 4 9" xfId="35702"/>
    <cellStyle name="Normal 2 2 2 2 40" xfId="35703"/>
    <cellStyle name="Normal 2 2 2 2 40 2" xfId="35704"/>
    <cellStyle name="Normal 2 2 2 2 40 2 10" xfId="35705"/>
    <cellStyle name="Normal 2 2 2 2 40 2 11" xfId="35706"/>
    <cellStyle name="Normal 2 2 2 2 40 2 12" xfId="35707"/>
    <cellStyle name="Normal 2 2 2 2 40 2 13" xfId="35708"/>
    <cellStyle name="Normal 2 2 2 2 40 2 14" xfId="35709"/>
    <cellStyle name="Normal 2 2 2 2 40 2 15" xfId="35710"/>
    <cellStyle name="Normal 2 2 2 2 40 2 16" xfId="35711"/>
    <cellStyle name="Normal 2 2 2 2 40 2 17" xfId="35712"/>
    <cellStyle name="Normal 2 2 2 2 40 2 18" xfId="35713"/>
    <cellStyle name="Normal 2 2 2 2 40 2 19" xfId="35714"/>
    <cellStyle name="Normal 2 2 2 2 40 2 2" xfId="35715"/>
    <cellStyle name="Normal 2 2 2 2 40 2 20" xfId="35716"/>
    <cellStyle name="Normal 2 2 2 2 40 2 21" xfId="35717"/>
    <cellStyle name="Normal 2 2 2 2 40 2 22" xfId="35718"/>
    <cellStyle name="Normal 2 2 2 2 40 2 3" xfId="35719"/>
    <cellStyle name="Normal 2 2 2 2 40 2 4" xfId="35720"/>
    <cellStyle name="Normal 2 2 2 2 40 2 5" xfId="35721"/>
    <cellStyle name="Normal 2 2 2 2 40 2 6" xfId="35722"/>
    <cellStyle name="Normal 2 2 2 2 40 2 7" xfId="35723"/>
    <cellStyle name="Normal 2 2 2 2 40 2 8" xfId="35724"/>
    <cellStyle name="Normal 2 2 2 2 40 2 9" xfId="35725"/>
    <cellStyle name="Normal 2 2 2 2 41" xfId="35726"/>
    <cellStyle name="Normal 2 2 2 2 41 10" xfId="35727"/>
    <cellStyle name="Normal 2 2 2 2 41 11" xfId="35728"/>
    <cellStyle name="Normal 2 2 2 2 41 12" xfId="35729"/>
    <cellStyle name="Normal 2 2 2 2 41 13" xfId="35730"/>
    <cellStyle name="Normal 2 2 2 2 41 14" xfId="35731"/>
    <cellStyle name="Normal 2 2 2 2 41 15" xfId="35732"/>
    <cellStyle name="Normal 2 2 2 2 41 16" xfId="35733"/>
    <cellStyle name="Normal 2 2 2 2 41 17" xfId="35734"/>
    <cellStyle name="Normal 2 2 2 2 41 18" xfId="35735"/>
    <cellStyle name="Normal 2 2 2 2 41 19" xfId="35736"/>
    <cellStyle name="Normal 2 2 2 2 41 2" xfId="35737"/>
    <cellStyle name="Normal 2 2 2 2 41 20" xfId="35738"/>
    <cellStyle name="Normal 2 2 2 2 41 21" xfId="35739"/>
    <cellStyle name="Normal 2 2 2 2 41 22" xfId="35740"/>
    <cellStyle name="Normal 2 2 2 2 41 3" xfId="35741"/>
    <cellStyle name="Normal 2 2 2 2 41 4" xfId="35742"/>
    <cellStyle name="Normal 2 2 2 2 41 5" xfId="35743"/>
    <cellStyle name="Normal 2 2 2 2 41 6" xfId="35744"/>
    <cellStyle name="Normal 2 2 2 2 41 7" xfId="35745"/>
    <cellStyle name="Normal 2 2 2 2 41 8" xfId="35746"/>
    <cellStyle name="Normal 2 2 2 2 41 9" xfId="35747"/>
    <cellStyle name="Normal 2 2 2 2 42" xfId="35748"/>
    <cellStyle name="Normal 2 2 2 2 42 10" xfId="35749"/>
    <cellStyle name="Normal 2 2 2 2 42 11" xfId="35750"/>
    <cellStyle name="Normal 2 2 2 2 42 12" xfId="35751"/>
    <cellStyle name="Normal 2 2 2 2 42 13" xfId="35752"/>
    <cellStyle name="Normal 2 2 2 2 42 14" xfId="35753"/>
    <cellStyle name="Normal 2 2 2 2 42 15" xfId="35754"/>
    <cellStyle name="Normal 2 2 2 2 42 16" xfId="35755"/>
    <cellStyle name="Normal 2 2 2 2 42 17" xfId="35756"/>
    <cellStyle name="Normal 2 2 2 2 42 18" xfId="35757"/>
    <cellStyle name="Normal 2 2 2 2 42 19" xfId="35758"/>
    <cellStyle name="Normal 2 2 2 2 42 2" xfId="35759"/>
    <cellStyle name="Normal 2 2 2 2 42 20" xfId="35760"/>
    <cellStyle name="Normal 2 2 2 2 42 21" xfId="35761"/>
    <cellStyle name="Normal 2 2 2 2 42 22" xfId="35762"/>
    <cellStyle name="Normal 2 2 2 2 42 3" xfId="35763"/>
    <cellStyle name="Normal 2 2 2 2 42 4" xfId="35764"/>
    <cellStyle name="Normal 2 2 2 2 42 5" xfId="35765"/>
    <cellStyle name="Normal 2 2 2 2 42 6" xfId="35766"/>
    <cellStyle name="Normal 2 2 2 2 42 7" xfId="35767"/>
    <cellStyle name="Normal 2 2 2 2 42 8" xfId="35768"/>
    <cellStyle name="Normal 2 2 2 2 42 9" xfId="35769"/>
    <cellStyle name="Normal 2 2 2 2 43" xfId="35770"/>
    <cellStyle name="Normal 2 2 2 2 43 10" xfId="35771"/>
    <cellStyle name="Normal 2 2 2 2 43 11" xfId="35772"/>
    <cellStyle name="Normal 2 2 2 2 43 12" xfId="35773"/>
    <cellStyle name="Normal 2 2 2 2 43 13" xfId="35774"/>
    <cellStyle name="Normal 2 2 2 2 43 14" xfId="35775"/>
    <cellStyle name="Normal 2 2 2 2 43 15" xfId="35776"/>
    <cellStyle name="Normal 2 2 2 2 43 16" xfId="35777"/>
    <cellStyle name="Normal 2 2 2 2 43 17" xfId="35778"/>
    <cellStyle name="Normal 2 2 2 2 43 18" xfId="35779"/>
    <cellStyle name="Normal 2 2 2 2 43 19" xfId="35780"/>
    <cellStyle name="Normal 2 2 2 2 43 2" xfId="35781"/>
    <cellStyle name="Normal 2 2 2 2 43 20" xfId="35782"/>
    <cellStyle name="Normal 2 2 2 2 43 21" xfId="35783"/>
    <cellStyle name="Normal 2 2 2 2 43 22" xfId="35784"/>
    <cellStyle name="Normal 2 2 2 2 43 3" xfId="35785"/>
    <cellStyle name="Normal 2 2 2 2 43 4" xfId="35786"/>
    <cellStyle name="Normal 2 2 2 2 43 5" xfId="35787"/>
    <cellStyle name="Normal 2 2 2 2 43 6" xfId="35788"/>
    <cellStyle name="Normal 2 2 2 2 43 7" xfId="35789"/>
    <cellStyle name="Normal 2 2 2 2 43 8" xfId="35790"/>
    <cellStyle name="Normal 2 2 2 2 43 9" xfId="35791"/>
    <cellStyle name="Normal 2 2 2 2 44" xfId="35792"/>
    <cellStyle name="Normal 2 2 2 2 44 10" xfId="35793"/>
    <cellStyle name="Normal 2 2 2 2 44 11" xfId="35794"/>
    <cellStyle name="Normal 2 2 2 2 44 12" xfId="35795"/>
    <cellStyle name="Normal 2 2 2 2 44 13" xfId="35796"/>
    <cellStyle name="Normal 2 2 2 2 44 14" xfId="35797"/>
    <cellStyle name="Normal 2 2 2 2 44 15" xfId="35798"/>
    <cellStyle name="Normal 2 2 2 2 44 16" xfId="35799"/>
    <cellStyle name="Normal 2 2 2 2 44 17" xfId="35800"/>
    <cellStyle name="Normal 2 2 2 2 44 18" xfId="35801"/>
    <cellStyle name="Normal 2 2 2 2 44 19" xfId="35802"/>
    <cellStyle name="Normal 2 2 2 2 44 2" xfId="35803"/>
    <cellStyle name="Normal 2 2 2 2 44 20" xfId="35804"/>
    <cellStyle name="Normal 2 2 2 2 44 21" xfId="35805"/>
    <cellStyle name="Normal 2 2 2 2 44 22" xfId="35806"/>
    <cellStyle name="Normal 2 2 2 2 44 3" xfId="35807"/>
    <cellStyle name="Normal 2 2 2 2 44 4" xfId="35808"/>
    <cellStyle name="Normal 2 2 2 2 44 5" xfId="35809"/>
    <cellStyle name="Normal 2 2 2 2 44 6" xfId="35810"/>
    <cellStyle name="Normal 2 2 2 2 44 7" xfId="35811"/>
    <cellStyle name="Normal 2 2 2 2 44 8" xfId="35812"/>
    <cellStyle name="Normal 2 2 2 2 44 9" xfId="35813"/>
    <cellStyle name="Normal 2 2 2 2 45" xfId="35814"/>
    <cellStyle name="Normal 2 2 2 2 45 10" xfId="35815"/>
    <cellStyle name="Normal 2 2 2 2 45 11" xfId="35816"/>
    <cellStyle name="Normal 2 2 2 2 45 12" xfId="35817"/>
    <cellStyle name="Normal 2 2 2 2 45 13" xfId="35818"/>
    <cellStyle name="Normal 2 2 2 2 45 14" xfId="35819"/>
    <cellStyle name="Normal 2 2 2 2 45 15" xfId="35820"/>
    <cellStyle name="Normal 2 2 2 2 45 16" xfId="35821"/>
    <cellStyle name="Normal 2 2 2 2 45 17" xfId="35822"/>
    <cellStyle name="Normal 2 2 2 2 45 18" xfId="35823"/>
    <cellStyle name="Normal 2 2 2 2 45 19" xfId="35824"/>
    <cellStyle name="Normal 2 2 2 2 45 2" xfId="35825"/>
    <cellStyle name="Normal 2 2 2 2 45 20" xfId="35826"/>
    <cellStyle name="Normal 2 2 2 2 45 21" xfId="35827"/>
    <cellStyle name="Normal 2 2 2 2 45 22" xfId="35828"/>
    <cellStyle name="Normal 2 2 2 2 45 3" xfId="35829"/>
    <cellStyle name="Normal 2 2 2 2 45 4" xfId="35830"/>
    <cellStyle name="Normal 2 2 2 2 45 5" xfId="35831"/>
    <cellStyle name="Normal 2 2 2 2 45 6" xfId="35832"/>
    <cellStyle name="Normal 2 2 2 2 45 7" xfId="35833"/>
    <cellStyle name="Normal 2 2 2 2 45 8" xfId="35834"/>
    <cellStyle name="Normal 2 2 2 2 45 9" xfId="35835"/>
    <cellStyle name="Normal 2 2 2 2 46" xfId="35836"/>
    <cellStyle name="Normal 2 2 2 2 46 10" xfId="35837"/>
    <cellStyle name="Normal 2 2 2 2 46 11" xfId="35838"/>
    <cellStyle name="Normal 2 2 2 2 46 12" xfId="35839"/>
    <cellStyle name="Normal 2 2 2 2 46 13" xfId="35840"/>
    <cellStyle name="Normal 2 2 2 2 46 14" xfId="35841"/>
    <cellStyle name="Normal 2 2 2 2 46 15" xfId="35842"/>
    <cellStyle name="Normal 2 2 2 2 46 16" xfId="35843"/>
    <cellStyle name="Normal 2 2 2 2 46 17" xfId="35844"/>
    <cellStyle name="Normal 2 2 2 2 46 18" xfId="35845"/>
    <cellStyle name="Normal 2 2 2 2 46 19" xfId="35846"/>
    <cellStyle name="Normal 2 2 2 2 46 2" xfId="35847"/>
    <cellStyle name="Normal 2 2 2 2 46 20" xfId="35848"/>
    <cellStyle name="Normal 2 2 2 2 46 21" xfId="35849"/>
    <cellStyle name="Normal 2 2 2 2 46 22" xfId="35850"/>
    <cellStyle name="Normal 2 2 2 2 46 3" xfId="35851"/>
    <cellStyle name="Normal 2 2 2 2 46 4" xfId="35852"/>
    <cellStyle name="Normal 2 2 2 2 46 5" xfId="35853"/>
    <cellStyle name="Normal 2 2 2 2 46 6" xfId="35854"/>
    <cellStyle name="Normal 2 2 2 2 46 7" xfId="35855"/>
    <cellStyle name="Normal 2 2 2 2 46 8" xfId="35856"/>
    <cellStyle name="Normal 2 2 2 2 46 9" xfId="35857"/>
    <cellStyle name="Normal 2 2 2 2 47" xfId="35858"/>
    <cellStyle name="Normal 2 2 2 2 47 10" xfId="35859"/>
    <cellStyle name="Normal 2 2 2 2 47 11" xfId="35860"/>
    <cellStyle name="Normal 2 2 2 2 47 12" xfId="35861"/>
    <cellStyle name="Normal 2 2 2 2 47 13" xfId="35862"/>
    <cellStyle name="Normal 2 2 2 2 47 14" xfId="35863"/>
    <cellStyle name="Normal 2 2 2 2 47 15" xfId="35864"/>
    <cellStyle name="Normal 2 2 2 2 47 16" xfId="35865"/>
    <cellStyle name="Normal 2 2 2 2 47 17" xfId="35866"/>
    <cellStyle name="Normal 2 2 2 2 47 18" xfId="35867"/>
    <cellStyle name="Normal 2 2 2 2 47 19" xfId="35868"/>
    <cellStyle name="Normal 2 2 2 2 47 2" xfId="35869"/>
    <cellStyle name="Normal 2 2 2 2 47 20" xfId="35870"/>
    <cellStyle name="Normal 2 2 2 2 47 21" xfId="35871"/>
    <cellStyle name="Normal 2 2 2 2 47 22" xfId="35872"/>
    <cellStyle name="Normal 2 2 2 2 47 3" xfId="35873"/>
    <cellStyle name="Normal 2 2 2 2 47 4" xfId="35874"/>
    <cellStyle name="Normal 2 2 2 2 47 5" xfId="35875"/>
    <cellStyle name="Normal 2 2 2 2 47 6" xfId="35876"/>
    <cellStyle name="Normal 2 2 2 2 47 7" xfId="35877"/>
    <cellStyle name="Normal 2 2 2 2 47 8" xfId="35878"/>
    <cellStyle name="Normal 2 2 2 2 47 9" xfId="35879"/>
    <cellStyle name="Normal 2 2 2 2 48" xfId="35880"/>
    <cellStyle name="Normal 2 2 2 2 48 10" xfId="35881"/>
    <cellStyle name="Normal 2 2 2 2 48 11" xfId="35882"/>
    <cellStyle name="Normal 2 2 2 2 48 12" xfId="35883"/>
    <cellStyle name="Normal 2 2 2 2 48 13" xfId="35884"/>
    <cellStyle name="Normal 2 2 2 2 48 14" xfId="35885"/>
    <cellStyle name="Normal 2 2 2 2 48 15" xfId="35886"/>
    <cellStyle name="Normal 2 2 2 2 48 16" xfId="35887"/>
    <cellStyle name="Normal 2 2 2 2 48 17" xfId="35888"/>
    <cellStyle name="Normal 2 2 2 2 48 18" xfId="35889"/>
    <cellStyle name="Normal 2 2 2 2 48 19" xfId="35890"/>
    <cellStyle name="Normal 2 2 2 2 48 2" xfId="35891"/>
    <cellStyle name="Normal 2 2 2 2 48 20" xfId="35892"/>
    <cellStyle name="Normal 2 2 2 2 48 21" xfId="35893"/>
    <cellStyle name="Normal 2 2 2 2 48 22" xfId="35894"/>
    <cellStyle name="Normal 2 2 2 2 48 3" xfId="35895"/>
    <cellStyle name="Normal 2 2 2 2 48 4" xfId="35896"/>
    <cellStyle name="Normal 2 2 2 2 48 5" xfId="35897"/>
    <cellStyle name="Normal 2 2 2 2 48 6" xfId="35898"/>
    <cellStyle name="Normal 2 2 2 2 48 7" xfId="35899"/>
    <cellStyle name="Normal 2 2 2 2 48 8" xfId="35900"/>
    <cellStyle name="Normal 2 2 2 2 48 9" xfId="35901"/>
    <cellStyle name="Normal 2 2 2 2 49" xfId="35902"/>
    <cellStyle name="Normal 2 2 2 2 49 10" xfId="35903"/>
    <cellStyle name="Normal 2 2 2 2 49 11" xfId="35904"/>
    <cellStyle name="Normal 2 2 2 2 49 12" xfId="35905"/>
    <cellStyle name="Normal 2 2 2 2 49 13" xfId="35906"/>
    <cellStyle name="Normal 2 2 2 2 49 14" xfId="35907"/>
    <cellStyle name="Normal 2 2 2 2 49 15" xfId="35908"/>
    <cellStyle name="Normal 2 2 2 2 49 16" xfId="35909"/>
    <cellStyle name="Normal 2 2 2 2 49 17" xfId="35910"/>
    <cellStyle name="Normal 2 2 2 2 49 18" xfId="35911"/>
    <cellStyle name="Normal 2 2 2 2 49 19" xfId="35912"/>
    <cellStyle name="Normal 2 2 2 2 49 2" xfId="35913"/>
    <cellStyle name="Normal 2 2 2 2 49 20" xfId="35914"/>
    <cellStyle name="Normal 2 2 2 2 49 21" xfId="35915"/>
    <cellStyle name="Normal 2 2 2 2 49 22" xfId="35916"/>
    <cellStyle name="Normal 2 2 2 2 49 3" xfId="35917"/>
    <cellStyle name="Normal 2 2 2 2 49 4" xfId="35918"/>
    <cellStyle name="Normal 2 2 2 2 49 5" xfId="35919"/>
    <cellStyle name="Normal 2 2 2 2 49 6" xfId="35920"/>
    <cellStyle name="Normal 2 2 2 2 49 7" xfId="35921"/>
    <cellStyle name="Normal 2 2 2 2 49 8" xfId="35922"/>
    <cellStyle name="Normal 2 2 2 2 49 9" xfId="35923"/>
    <cellStyle name="Normal 2 2 2 2 5" xfId="35924"/>
    <cellStyle name="Normal 2 2 2 2 5 10" xfId="35925"/>
    <cellStyle name="Normal 2 2 2 2 5 11" xfId="35926"/>
    <cellStyle name="Normal 2 2 2 2 5 12" xfId="35927"/>
    <cellStyle name="Normal 2 2 2 2 5 13" xfId="35928"/>
    <cellStyle name="Normal 2 2 2 2 5 14" xfId="35929"/>
    <cellStyle name="Normal 2 2 2 2 5 15" xfId="35930"/>
    <cellStyle name="Normal 2 2 2 2 5 16" xfId="35931"/>
    <cellStyle name="Normal 2 2 2 2 5 17" xfId="35932"/>
    <cellStyle name="Normal 2 2 2 2 5 18" xfId="35933"/>
    <cellStyle name="Normal 2 2 2 2 5 19" xfId="35934"/>
    <cellStyle name="Normal 2 2 2 2 5 2" xfId="35935"/>
    <cellStyle name="Normal 2 2 2 2 5 20" xfId="35936"/>
    <cellStyle name="Normal 2 2 2 2 5 21" xfId="35937"/>
    <cellStyle name="Normal 2 2 2 2 5 22" xfId="35938"/>
    <cellStyle name="Normal 2 2 2 2 5 3" xfId="35939"/>
    <cellStyle name="Normal 2 2 2 2 5 4" xfId="35940"/>
    <cellStyle name="Normal 2 2 2 2 5 5" xfId="35941"/>
    <cellStyle name="Normal 2 2 2 2 5 6" xfId="35942"/>
    <cellStyle name="Normal 2 2 2 2 5 7" xfId="35943"/>
    <cellStyle name="Normal 2 2 2 2 5 8" xfId="35944"/>
    <cellStyle name="Normal 2 2 2 2 5 9" xfId="35945"/>
    <cellStyle name="Normal 2 2 2 2 50" xfId="35946"/>
    <cellStyle name="Normal 2 2 2 2 50 2" xfId="35947"/>
    <cellStyle name="Normal 2 2 2 2 50 2 10" xfId="35948"/>
    <cellStyle name="Normal 2 2 2 2 50 2 11" xfId="35949"/>
    <cellStyle name="Normal 2 2 2 2 50 2 12" xfId="35950"/>
    <cellStyle name="Normal 2 2 2 2 50 2 13" xfId="35951"/>
    <cellStyle name="Normal 2 2 2 2 50 2 14" xfId="35952"/>
    <cellStyle name="Normal 2 2 2 2 50 2 15" xfId="35953"/>
    <cellStyle name="Normal 2 2 2 2 50 2 16" xfId="35954"/>
    <cellStyle name="Normal 2 2 2 2 50 2 17" xfId="35955"/>
    <cellStyle name="Normal 2 2 2 2 50 2 18" xfId="35956"/>
    <cellStyle name="Normal 2 2 2 2 50 2 19" xfId="35957"/>
    <cellStyle name="Normal 2 2 2 2 50 2 2" xfId="35958"/>
    <cellStyle name="Normal 2 2 2 2 50 2 2 2" xfId="35959"/>
    <cellStyle name="Normal 2 2 2 2 50 2 2 2 10" xfId="35960"/>
    <cellStyle name="Normal 2 2 2 2 50 2 2 2 11" xfId="35961"/>
    <cellStyle name="Normal 2 2 2 2 50 2 2 2 12" xfId="35962"/>
    <cellStyle name="Normal 2 2 2 2 50 2 2 2 13" xfId="35963"/>
    <cellStyle name="Normal 2 2 2 2 50 2 2 2 14" xfId="35964"/>
    <cellStyle name="Normal 2 2 2 2 50 2 2 2 15" xfId="35965"/>
    <cellStyle name="Normal 2 2 2 2 50 2 2 2 16" xfId="35966"/>
    <cellStyle name="Normal 2 2 2 2 50 2 2 2 17" xfId="35967"/>
    <cellStyle name="Normal 2 2 2 2 50 2 2 2 18" xfId="35968"/>
    <cellStyle name="Normal 2 2 2 2 50 2 2 2 19" xfId="35969"/>
    <cellStyle name="Normal 2 2 2 2 50 2 2 2 2" xfId="35970"/>
    <cellStyle name="Normal 2 2 2 2 50 2 2 2 20" xfId="35971"/>
    <cellStyle name="Normal 2 2 2 2 50 2 2 2 21" xfId="35972"/>
    <cellStyle name="Normal 2 2 2 2 50 2 2 2 22" xfId="35973"/>
    <cellStyle name="Normal 2 2 2 2 50 2 2 2 3" xfId="35974"/>
    <cellStyle name="Normal 2 2 2 2 50 2 2 2 4" xfId="35975"/>
    <cellStyle name="Normal 2 2 2 2 50 2 2 2 5" xfId="35976"/>
    <cellStyle name="Normal 2 2 2 2 50 2 2 2 6" xfId="35977"/>
    <cellStyle name="Normal 2 2 2 2 50 2 2 2 7" xfId="35978"/>
    <cellStyle name="Normal 2 2 2 2 50 2 2 2 8" xfId="35979"/>
    <cellStyle name="Normal 2 2 2 2 50 2 2 2 9" xfId="35980"/>
    <cellStyle name="Normal 2 2 2 2 50 2 2 3" xfId="35981"/>
    <cellStyle name="Normal 2 2 2 2 50 2 2 3 10" xfId="35982"/>
    <cellStyle name="Normal 2 2 2 2 50 2 2 3 11" xfId="35983"/>
    <cellStyle name="Normal 2 2 2 2 50 2 2 3 12" xfId="35984"/>
    <cellStyle name="Normal 2 2 2 2 50 2 2 3 13" xfId="35985"/>
    <cellStyle name="Normal 2 2 2 2 50 2 2 3 14" xfId="35986"/>
    <cellStyle name="Normal 2 2 2 2 50 2 2 3 15" xfId="35987"/>
    <cellStyle name="Normal 2 2 2 2 50 2 2 3 16" xfId="35988"/>
    <cellStyle name="Normal 2 2 2 2 50 2 2 3 17" xfId="35989"/>
    <cellStyle name="Normal 2 2 2 2 50 2 2 3 18" xfId="35990"/>
    <cellStyle name="Normal 2 2 2 2 50 2 2 3 19" xfId="35991"/>
    <cellStyle name="Normal 2 2 2 2 50 2 2 3 2" xfId="35992"/>
    <cellStyle name="Normal 2 2 2 2 50 2 2 3 20" xfId="35993"/>
    <cellStyle name="Normal 2 2 2 2 50 2 2 3 21" xfId="35994"/>
    <cellStyle name="Normal 2 2 2 2 50 2 2 3 22" xfId="35995"/>
    <cellStyle name="Normal 2 2 2 2 50 2 2 3 3" xfId="35996"/>
    <cellStyle name="Normal 2 2 2 2 50 2 2 3 4" xfId="35997"/>
    <cellStyle name="Normal 2 2 2 2 50 2 2 3 5" xfId="35998"/>
    <cellStyle name="Normal 2 2 2 2 50 2 2 3 6" xfId="35999"/>
    <cellStyle name="Normal 2 2 2 2 50 2 2 3 7" xfId="36000"/>
    <cellStyle name="Normal 2 2 2 2 50 2 2 3 8" xfId="36001"/>
    <cellStyle name="Normal 2 2 2 2 50 2 2 3 9" xfId="36002"/>
    <cellStyle name="Normal 2 2 2 2 50 2 20" xfId="36003"/>
    <cellStyle name="Normal 2 2 2 2 50 2 21" xfId="36004"/>
    <cellStyle name="Normal 2 2 2 2 50 2 22" xfId="36005"/>
    <cellStyle name="Normal 2 2 2 2 50 2 23" xfId="36006"/>
    <cellStyle name="Normal 2 2 2 2 50 2 24" xfId="36007"/>
    <cellStyle name="Normal 2 2 2 2 50 2 3" xfId="36008"/>
    <cellStyle name="Normal 2 2 2 2 50 2 3 2" xfId="36009"/>
    <cellStyle name="Normal 2 2 2 2 50 2 4" xfId="36010"/>
    <cellStyle name="Normal 2 2 2 2 50 2 5" xfId="36011"/>
    <cellStyle name="Normal 2 2 2 2 50 2 6" xfId="36012"/>
    <cellStyle name="Normal 2 2 2 2 50 2 7" xfId="36013"/>
    <cellStyle name="Normal 2 2 2 2 50 2 8" xfId="36014"/>
    <cellStyle name="Normal 2 2 2 2 50 2 9" xfId="36015"/>
    <cellStyle name="Normal 2 2 2 2 50 3" xfId="36016"/>
    <cellStyle name="Normal 2 2 2 2 50 3 10" xfId="36017"/>
    <cellStyle name="Normal 2 2 2 2 50 3 11" xfId="36018"/>
    <cellStyle name="Normal 2 2 2 2 50 3 12" xfId="36019"/>
    <cellStyle name="Normal 2 2 2 2 50 3 13" xfId="36020"/>
    <cellStyle name="Normal 2 2 2 2 50 3 14" xfId="36021"/>
    <cellStyle name="Normal 2 2 2 2 50 3 15" xfId="36022"/>
    <cellStyle name="Normal 2 2 2 2 50 3 16" xfId="36023"/>
    <cellStyle name="Normal 2 2 2 2 50 3 17" xfId="36024"/>
    <cellStyle name="Normal 2 2 2 2 50 3 18" xfId="36025"/>
    <cellStyle name="Normal 2 2 2 2 50 3 19" xfId="36026"/>
    <cellStyle name="Normal 2 2 2 2 50 3 2" xfId="36027"/>
    <cellStyle name="Normal 2 2 2 2 50 3 20" xfId="36028"/>
    <cellStyle name="Normal 2 2 2 2 50 3 21" xfId="36029"/>
    <cellStyle name="Normal 2 2 2 2 50 3 22" xfId="36030"/>
    <cellStyle name="Normal 2 2 2 2 50 3 3" xfId="36031"/>
    <cellStyle name="Normal 2 2 2 2 50 3 4" xfId="36032"/>
    <cellStyle name="Normal 2 2 2 2 50 3 5" xfId="36033"/>
    <cellStyle name="Normal 2 2 2 2 50 3 6" xfId="36034"/>
    <cellStyle name="Normal 2 2 2 2 50 3 7" xfId="36035"/>
    <cellStyle name="Normal 2 2 2 2 50 3 8" xfId="36036"/>
    <cellStyle name="Normal 2 2 2 2 50 3 9" xfId="36037"/>
    <cellStyle name="Normal 2 2 2 2 50 4" xfId="36038"/>
    <cellStyle name="Normal 2 2 2 2 50 4 10" xfId="36039"/>
    <cellStyle name="Normal 2 2 2 2 50 4 11" xfId="36040"/>
    <cellStyle name="Normal 2 2 2 2 50 4 12" xfId="36041"/>
    <cellStyle name="Normal 2 2 2 2 50 4 13" xfId="36042"/>
    <cellStyle name="Normal 2 2 2 2 50 4 14" xfId="36043"/>
    <cellStyle name="Normal 2 2 2 2 50 4 15" xfId="36044"/>
    <cellStyle name="Normal 2 2 2 2 50 4 16" xfId="36045"/>
    <cellStyle name="Normal 2 2 2 2 50 4 17" xfId="36046"/>
    <cellStyle name="Normal 2 2 2 2 50 4 18" xfId="36047"/>
    <cellStyle name="Normal 2 2 2 2 50 4 19" xfId="36048"/>
    <cellStyle name="Normal 2 2 2 2 50 4 2" xfId="36049"/>
    <cellStyle name="Normal 2 2 2 2 50 4 20" xfId="36050"/>
    <cellStyle name="Normal 2 2 2 2 50 4 21" xfId="36051"/>
    <cellStyle name="Normal 2 2 2 2 50 4 22" xfId="36052"/>
    <cellStyle name="Normal 2 2 2 2 50 4 3" xfId="36053"/>
    <cellStyle name="Normal 2 2 2 2 50 4 4" xfId="36054"/>
    <cellStyle name="Normal 2 2 2 2 50 4 5" xfId="36055"/>
    <cellStyle name="Normal 2 2 2 2 50 4 6" xfId="36056"/>
    <cellStyle name="Normal 2 2 2 2 50 4 7" xfId="36057"/>
    <cellStyle name="Normal 2 2 2 2 50 4 8" xfId="36058"/>
    <cellStyle name="Normal 2 2 2 2 50 4 9" xfId="36059"/>
    <cellStyle name="Normal 2 2 2 2 51" xfId="36060"/>
    <cellStyle name="Normal 2 2 2 2 51 10" xfId="36061"/>
    <cellStyle name="Normal 2 2 2 2 51 11" xfId="36062"/>
    <cellStyle name="Normal 2 2 2 2 51 12" xfId="36063"/>
    <cellStyle name="Normal 2 2 2 2 51 13" xfId="36064"/>
    <cellStyle name="Normal 2 2 2 2 51 14" xfId="36065"/>
    <cellStyle name="Normal 2 2 2 2 51 15" xfId="36066"/>
    <cellStyle name="Normal 2 2 2 2 51 16" xfId="36067"/>
    <cellStyle name="Normal 2 2 2 2 51 17" xfId="36068"/>
    <cellStyle name="Normal 2 2 2 2 51 18" xfId="36069"/>
    <cellStyle name="Normal 2 2 2 2 51 19" xfId="36070"/>
    <cellStyle name="Normal 2 2 2 2 51 2" xfId="36071"/>
    <cellStyle name="Normal 2 2 2 2 51 20" xfId="36072"/>
    <cellStyle name="Normal 2 2 2 2 51 21" xfId="36073"/>
    <cellStyle name="Normal 2 2 2 2 51 22" xfId="36074"/>
    <cellStyle name="Normal 2 2 2 2 51 3" xfId="36075"/>
    <cellStyle name="Normal 2 2 2 2 51 4" xfId="36076"/>
    <cellStyle name="Normal 2 2 2 2 51 5" xfId="36077"/>
    <cellStyle name="Normal 2 2 2 2 51 6" xfId="36078"/>
    <cellStyle name="Normal 2 2 2 2 51 7" xfId="36079"/>
    <cellStyle name="Normal 2 2 2 2 51 8" xfId="36080"/>
    <cellStyle name="Normal 2 2 2 2 51 9" xfId="36081"/>
    <cellStyle name="Normal 2 2 2 2 52" xfId="36082"/>
    <cellStyle name="Normal 2 2 2 2 52 10" xfId="36083"/>
    <cellStyle name="Normal 2 2 2 2 52 11" xfId="36084"/>
    <cellStyle name="Normal 2 2 2 2 52 12" xfId="36085"/>
    <cellStyle name="Normal 2 2 2 2 52 13" xfId="36086"/>
    <cellStyle name="Normal 2 2 2 2 52 14" xfId="36087"/>
    <cellStyle name="Normal 2 2 2 2 52 15" xfId="36088"/>
    <cellStyle name="Normal 2 2 2 2 52 16" xfId="36089"/>
    <cellStyle name="Normal 2 2 2 2 52 17" xfId="36090"/>
    <cellStyle name="Normal 2 2 2 2 52 18" xfId="36091"/>
    <cellStyle name="Normal 2 2 2 2 52 19" xfId="36092"/>
    <cellStyle name="Normal 2 2 2 2 52 2" xfId="36093"/>
    <cellStyle name="Normal 2 2 2 2 52 20" xfId="36094"/>
    <cellStyle name="Normal 2 2 2 2 52 21" xfId="36095"/>
    <cellStyle name="Normal 2 2 2 2 52 22" xfId="36096"/>
    <cellStyle name="Normal 2 2 2 2 52 3" xfId="36097"/>
    <cellStyle name="Normal 2 2 2 2 52 4" xfId="36098"/>
    <cellStyle name="Normal 2 2 2 2 52 5" xfId="36099"/>
    <cellStyle name="Normal 2 2 2 2 52 6" xfId="36100"/>
    <cellStyle name="Normal 2 2 2 2 52 7" xfId="36101"/>
    <cellStyle name="Normal 2 2 2 2 52 8" xfId="36102"/>
    <cellStyle name="Normal 2 2 2 2 52 9" xfId="36103"/>
    <cellStyle name="Normal 2 2 2 2 53" xfId="36104"/>
    <cellStyle name="Normal 2 2 2 2 53 10" xfId="36105"/>
    <cellStyle name="Normal 2 2 2 2 53 11" xfId="36106"/>
    <cellStyle name="Normal 2 2 2 2 53 12" xfId="36107"/>
    <cellStyle name="Normal 2 2 2 2 53 13" xfId="36108"/>
    <cellStyle name="Normal 2 2 2 2 53 14" xfId="36109"/>
    <cellStyle name="Normal 2 2 2 2 53 15" xfId="36110"/>
    <cellStyle name="Normal 2 2 2 2 53 16" xfId="36111"/>
    <cellStyle name="Normal 2 2 2 2 53 17" xfId="36112"/>
    <cellStyle name="Normal 2 2 2 2 53 18" xfId="36113"/>
    <cellStyle name="Normal 2 2 2 2 53 19" xfId="36114"/>
    <cellStyle name="Normal 2 2 2 2 53 2" xfId="36115"/>
    <cellStyle name="Normal 2 2 2 2 53 20" xfId="36116"/>
    <cellStyle name="Normal 2 2 2 2 53 21" xfId="36117"/>
    <cellStyle name="Normal 2 2 2 2 53 22" xfId="36118"/>
    <cellStyle name="Normal 2 2 2 2 53 3" xfId="36119"/>
    <cellStyle name="Normal 2 2 2 2 53 4" xfId="36120"/>
    <cellStyle name="Normal 2 2 2 2 53 5" xfId="36121"/>
    <cellStyle name="Normal 2 2 2 2 53 6" xfId="36122"/>
    <cellStyle name="Normal 2 2 2 2 53 7" xfId="36123"/>
    <cellStyle name="Normal 2 2 2 2 53 8" xfId="36124"/>
    <cellStyle name="Normal 2 2 2 2 53 9" xfId="36125"/>
    <cellStyle name="Normal 2 2 2 2 54" xfId="36126"/>
    <cellStyle name="Normal 2 2 2 2 54 10" xfId="36127"/>
    <cellStyle name="Normal 2 2 2 2 54 11" xfId="36128"/>
    <cellStyle name="Normal 2 2 2 2 54 12" xfId="36129"/>
    <cellStyle name="Normal 2 2 2 2 54 13" xfId="36130"/>
    <cellStyle name="Normal 2 2 2 2 54 14" xfId="36131"/>
    <cellStyle name="Normal 2 2 2 2 54 15" xfId="36132"/>
    <cellStyle name="Normal 2 2 2 2 54 16" xfId="36133"/>
    <cellStyle name="Normal 2 2 2 2 54 17" xfId="36134"/>
    <cellStyle name="Normal 2 2 2 2 54 18" xfId="36135"/>
    <cellStyle name="Normal 2 2 2 2 54 19" xfId="36136"/>
    <cellStyle name="Normal 2 2 2 2 54 2" xfId="36137"/>
    <cellStyle name="Normal 2 2 2 2 54 20" xfId="36138"/>
    <cellStyle name="Normal 2 2 2 2 54 21" xfId="36139"/>
    <cellStyle name="Normal 2 2 2 2 54 22" xfId="36140"/>
    <cellStyle name="Normal 2 2 2 2 54 3" xfId="36141"/>
    <cellStyle name="Normal 2 2 2 2 54 4" xfId="36142"/>
    <cellStyle name="Normal 2 2 2 2 54 5" xfId="36143"/>
    <cellStyle name="Normal 2 2 2 2 54 6" xfId="36144"/>
    <cellStyle name="Normal 2 2 2 2 54 7" xfId="36145"/>
    <cellStyle name="Normal 2 2 2 2 54 8" xfId="36146"/>
    <cellStyle name="Normal 2 2 2 2 54 9" xfId="36147"/>
    <cellStyle name="Normal 2 2 2 2 55" xfId="36148"/>
    <cellStyle name="Normal 2 2 2 2 55 10" xfId="36149"/>
    <cellStyle name="Normal 2 2 2 2 55 11" xfId="36150"/>
    <cellStyle name="Normal 2 2 2 2 55 12" xfId="36151"/>
    <cellStyle name="Normal 2 2 2 2 55 13" xfId="36152"/>
    <cellStyle name="Normal 2 2 2 2 55 14" xfId="36153"/>
    <cellStyle name="Normal 2 2 2 2 55 15" xfId="36154"/>
    <cellStyle name="Normal 2 2 2 2 55 16" xfId="36155"/>
    <cellStyle name="Normal 2 2 2 2 55 17" xfId="36156"/>
    <cellStyle name="Normal 2 2 2 2 55 18" xfId="36157"/>
    <cellStyle name="Normal 2 2 2 2 55 19" xfId="36158"/>
    <cellStyle name="Normal 2 2 2 2 55 2" xfId="36159"/>
    <cellStyle name="Normal 2 2 2 2 55 20" xfId="36160"/>
    <cellStyle name="Normal 2 2 2 2 55 21" xfId="36161"/>
    <cellStyle name="Normal 2 2 2 2 55 22" xfId="36162"/>
    <cellStyle name="Normal 2 2 2 2 55 3" xfId="36163"/>
    <cellStyle name="Normal 2 2 2 2 55 4" xfId="36164"/>
    <cellStyle name="Normal 2 2 2 2 55 5" xfId="36165"/>
    <cellStyle name="Normal 2 2 2 2 55 6" xfId="36166"/>
    <cellStyle name="Normal 2 2 2 2 55 7" xfId="36167"/>
    <cellStyle name="Normal 2 2 2 2 55 8" xfId="36168"/>
    <cellStyle name="Normal 2 2 2 2 55 9" xfId="36169"/>
    <cellStyle name="Normal 2 2 2 2 56" xfId="36170"/>
    <cellStyle name="Normal 2 2 2 2 56 10" xfId="36171"/>
    <cellStyle name="Normal 2 2 2 2 56 11" xfId="36172"/>
    <cellStyle name="Normal 2 2 2 2 56 12" xfId="36173"/>
    <cellStyle name="Normal 2 2 2 2 56 13" xfId="36174"/>
    <cellStyle name="Normal 2 2 2 2 56 14" xfId="36175"/>
    <cellStyle name="Normal 2 2 2 2 56 15" xfId="36176"/>
    <cellStyle name="Normal 2 2 2 2 56 16" xfId="36177"/>
    <cellStyle name="Normal 2 2 2 2 56 17" xfId="36178"/>
    <cellStyle name="Normal 2 2 2 2 56 18" xfId="36179"/>
    <cellStyle name="Normal 2 2 2 2 56 19" xfId="36180"/>
    <cellStyle name="Normal 2 2 2 2 56 2" xfId="36181"/>
    <cellStyle name="Normal 2 2 2 2 56 20" xfId="36182"/>
    <cellStyle name="Normal 2 2 2 2 56 21" xfId="36183"/>
    <cellStyle name="Normal 2 2 2 2 56 22" xfId="36184"/>
    <cellStyle name="Normal 2 2 2 2 56 3" xfId="36185"/>
    <cellStyle name="Normal 2 2 2 2 56 4" xfId="36186"/>
    <cellStyle name="Normal 2 2 2 2 56 5" xfId="36187"/>
    <cellStyle name="Normal 2 2 2 2 56 6" xfId="36188"/>
    <cellStyle name="Normal 2 2 2 2 56 7" xfId="36189"/>
    <cellStyle name="Normal 2 2 2 2 56 8" xfId="36190"/>
    <cellStyle name="Normal 2 2 2 2 56 9" xfId="36191"/>
    <cellStyle name="Normal 2 2 2 2 57" xfId="36192"/>
    <cellStyle name="Normal 2 2 2 2 57 10" xfId="36193"/>
    <cellStyle name="Normal 2 2 2 2 57 11" xfId="36194"/>
    <cellStyle name="Normal 2 2 2 2 57 12" xfId="36195"/>
    <cellStyle name="Normal 2 2 2 2 57 13" xfId="36196"/>
    <cellStyle name="Normal 2 2 2 2 57 14" xfId="36197"/>
    <cellStyle name="Normal 2 2 2 2 57 15" xfId="36198"/>
    <cellStyle name="Normal 2 2 2 2 57 16" xfId="36199"/>
    <cellStyle name="Normal 2 2 2 2 57 17" xfId="36200"/>
    <cellStyle name="Normal 2 2 2 2 57 18" xfId="36201"/>
    <cellStyle name="Normal 2 2 2 2 57 19" xfId="36202"/>
    <cellStyle name="Normal 2 2 2 2 57 2" xfId="36203"/>
    <cellStyle name="Normal 2 2 2 2 57 20" xfId="36204"/>
    <cellStyle name="Normal 2 2 2 2 57 21" xfId="36205"/>
    <cellStyle name="Normal 2 2 2 2 57 22" xfId="36206"/>
    <cellStyle name="Normal 2 2 2 2 57 3" xfId="36207"/>
    <cellStyle name="Normal 2 2 2 2 57 4" xfId="36208"/>
    <cellStyle name="Normal 2 2 2 2 57 5" xfId="36209"/>
    <cellStyle name="Normal 2 2 2 2 57 6" xfId="36210"/>
    <cellStyle name="Normal 2 2 2 2 57 7" xfId="36211"/>
    <cellStyle name="Normal 2 2 2 2 57 8" xfId="36212"/>
    <cellStyle name="Normal 2 2 2 2 57 9" xfId="36213"/>
    <cellStyle name="Normal 2 2 2 2 58" xfId="36214"/>
    <cellStyle name="Normal 2 2 2 2 58 10" xfId="36215"/>
    <cellStyle name="Normal 2 2 2 2 58 11" xfId="36216"/>
    <cellStyle name="Normal 2 2 2 2 58 12" xfId="36217"/>
    <cellStyle name="Normal 2 2 2 2 58 13" xfId="36218"/>
    <cellStyle name="Normal 2 2 2 2 58 14" xfId="36219"/>
    <cellStyle name="Normal 2 2 2 2 58 15" xfId="36220"/>
    <cellStyle name="Normal 2 2 2 2 58 16" xfId="36221"/>
    <cellStyle name="Normal 2 2 2 2 58 17" xfId="36222"/>
    <cellStyle name="Normal 2 2 2 2 58 18" xfId="36223"/>
    <cellStyle name="Normal 2 2 2 2 58 19" xfId="36224"/>
    <cellStyle name="Normal 2 2 2 2 58 2" xfId="36225"/>
    <cellStyle name="Normal 2 2 2 2 58 20" xfId="36226"/>
    <cellStyle name="Normal 2 2 2 2 58 21" xfId="36227"/>
    <cellStyle name="Normal 2 2 2 2 58 22" xfId="36228"/>
    <cellStyle name="Normal 2 2 2 2 58 3" xfId="36229"/>
    <cellStyle name="Normal 2 2 2 2 58 4" xfId="36230"/>
    <cellStyle name="Normal 2 2 2 2 58 5" xfId="36231"/>
    <cellStyle name="Normal 2 2 2 2 58 6" xfId="36232"/>
    <cellStyle name="Normal 2 2 2 2 58 7" xfId="36233"/>
    <cellStyle name="Normal 2 2 2 2 58 8" xfId="36234"/>
    <cellStyle name="Normal 2 2 2 2 58 9" xfId="36235"/>
    <cellStyle name="Normal 2 2 2 2 59" xfId="36236"/>
    <cellStyle name="Normal 2 2 2 2 59 10" xfId="36237"/>
    <cellStyle name="Normal 2 2 2 2 59 11" xfId="36238"/>
    <cellStyle name="Normal 2 2 2 2 59 12" xfId="36239"/>
    <cellStyle name="Normal 2 2 2 2 59 13" xfId="36240"/>
    <cellStyle name="Normal 2 2 2 2 59 14" xfId="36241"/>
    <cellStyle name="Normal 2 2 2 2 59 15" xfId="36242"/>
    <cellStyle name="Normal 2 2 2 2 59 16" xfId="36243"/>
    <cellStyle name="Normal 2 2 2 2 59 17" xfId="36244"/>
    <cellStyle name="Normal 2 2 2 2 59 18" xfId="36245"/>
    <cellStyle name="Normal 2 2 2 2 59 19" xfId="36246"/>
    <cellStyle name="Normal 2 2 2 2 59 2" xfId="36247"/>
    <cellStyle name="Normal 2 2 2 2 59 20" xfId="36248"/>
    <cellStyle name="Normal 2 2 2 2 59 21" xfId="36249"/>
    <cellStyle name="Normal 2 2 2 2 59 22" xfId="36250"/>
    <cellStyle name="Normal 2 2 2 2 59 3" xfId="36251"/>
    <cellStyle name="Normal 2 2 2 2 59 4" xfId="36252"/>
    <cellStyle name="Normal 2 2 2 2 59 5" xfId="36253"/>
    <cellStyle name="Normal 2 2 2 2 59 6" xfId="36254"/>
    <cellStyle name="Normal 2 2 2 2 59 7" xfId="36255"/>
    <cellStyle name="Normal 2 2 2 2 59 8" xfId="36256"/>
    <cellStyle name="Normal 2 2 2 2 59 9" xfId="36257"/>
    <cellStyle name="Normal 2 2 2 2 6" xfId="36258"/>
    <cellStyle name="Normal 2 2 2 2 6 10" xfId="36259"/>
    <cellStyle name="Normal 2 2 2 2 6 11" xfId="36260"/>
    <cellStyle name="Normal 2 2 2 2 6 12" xfId="36261"/>
    <cellStyle name="Normal 2 2 2 2 6 13" xfId="36262"/>
    <cellStyle name="Normal 2 2 2 2 6 14" xfId="36263"/>
    <cellStyle name="Normal 2 2 2 2 6 15" xfId="36264"/>
    <cellStyle name="Normal 2 2 2 2 6 16" xfId="36265"/>
    <cellStyle name="Normal 2 2 2 2 6 17" xfId="36266"/>
    <cellStyle name="Normal 2 2 2 2 6 18" xfId="36267"/>
    <cellStyle name="Normal 2 2 2 2 6 19" xfId="36268"/>
    <cellStyle name="Normal 2 2 2 2 6 2" xfId="36269"/>
    <cellStyle name="Normal 2 2 2 2 6 20" xfId="36270"/>
    <cellStyle name="Normal 2 2 2 2 6 21" xfId="36271"/>
    <cellStyle name="Normal 2 2 2 2 6 22" xfId="36272"/>
    <cellStyle name="Normal 2 2 2 2 6 3" xfId="36273"/>
    <cellStyle name="Normal 2 2 2 2 6 4" xfId="36274"/>
    <cellStyle name="Normal 2 2 2 2 6 5" xfId="36275"/>
    <cellStyle name="Normal 2 2 2 2 6 6" xfId="36276"/>
    <cellStyle name="Normal 2 2 2 2 6 7" xfId="36277"/>
    <cellStyle name="Normal 2 2 2 2 6 8" xfId="36278"/>
    <cellStyle name="Normal 2 2 2 2 6 9" xfId="36279"/>
    <cellStyle name="Normal 2 2 2 2 60" xfId="36280"/>
    <cellStyle name="Normal 2 2 2 2 60 10" xfId="36281"/>
    <cellStyle name="Normal 2 2 2 2 60 11" xfId="36282"/>
    <cellStyle name="Normal 2 2 2 2 60 12" xfId="36283"/>
    <cellStyle name="Normal 2 2 2 2 60 13" xfId="36284"/>
    <cellStyle name="Normal 2 2 2 2 60 14" xfId="36285"/>
    <cellStyle name="Normal 2 2 2 2 60 15" xfId="36286"/>
    <cellStyle name="Normal 2 2 2 2 60 16" xfId="36287"/>
    <cellStyle name="Normal 2 2 2 2 60 17" xfId="36288"/>
    <cellStyle name="Normal 2 2 2 2 60 18" xfId="36289"/>
    <cellStyle name="Normal 2 2 2 2 60 19" xfId="36290"/>
    <cellStyle name="Normal 2 2 2 2 60 2" xfId="36291"/>
    <cellStyle name="Normal 2 2 2 2 60 20" xfId="36292"/>
    <cellStyle name="Normal 2 2 2 2 60 21" xfId="36293"/>
    <cellStyle name="Normal 2 2 2 2 60 22" xfId="36294"/>
    <cellStyle name="Normal 2 2 2 2 60 3" xfId="36295"/>
    <cellStyle name="Normal 2 2 2 2 60 4" xfId="36296"/>
    <cellStyle name="Normal 2 2 2 2 60 5" xfId="36297"/>
    <cellStyle name="Normal 2 2 2 2 60 6" xfId="36298"/>
    <cellStyle name="Normal 2 2 2 2 60 7" xfId="36299"/>
    <cellStyle name="Normal 2 2 2 2 60 8" xfId="36300"/>
    <cellStyle name="Normal 2 2 2 2 60 9" xfId="36301"/>
    <cellStyle name="Normal 2 2 2 2 61" xfId="36302"/>
    <cellStyle name="Normal 2 2 2 2 61 10" xfId="36303"/>
    <cellStyle name="Normal 2 2 2 2 61 11" xfId="36304"/>
    <cellStyle name="Normal 2 2 2 2 61 12" xfId="36305"/>
    <cellStyle name="Normal 2 2 2 2 61 13" xfId="36306"/>
    <cellStyle name="Normal 2 2 2 2 61 14" xfId="36307"/>
    <cellStyle name="Normal 2 2 2 2 61 15" xfId="36308"/>
    <cellStyle name="Normal 2 2 2 2 61 16" xfId="36309"/>
    <cellStyle name="Normal 2 2 2 2 61 17" xfId="36310"/>
    <cellStyle name="Normal 2 2 2 2 61 18" xfId="36311"/>
    <cellStyle name="Normal 2 2 2 2 61 19" xfId="36312"/>
    <cellStyle name="Normal 2 2 2 2 61 2" xfId="36313"/>
    <cellStyle name="Normal 2 2 2 2 61 20" xfId="36314"/>
    <cellStyle name="Normal 2 2 2 2 61 21" xfId="36315"/>
    <cellStyle name="Normal 2 2 2 2 61 22" xfId="36316"/>
    <cellStyle name="Normal 2 2 2 2 61 3" xfId="36317"/>
    <cellStyle name="Normal 2 2 2 2 61 4" xfId="36318"/>
    <cellStyle name="Normal 2 2 2 2 61 5" xfId="36319"/>
    <cellStyle name="Normal 2 2 2 2 61 6" xfId="36320"/>
    <cellStyle name="Normal 2 2 2 2 61 7" xfId="36321"/>
    <cellStyle name="Normal 2 2 2 2 61 8" xfId="36322"/>
    <cellStyle name="Normal 2 2 2 2 61 9" xfId="36323"/>
    <cellStyle name="Normal 2 2 2 2 62" xfId="36324"/>
    <cellStyle name="Normal 2 2 2 2 62 10" xfId="36325"/>
    <cellStyle name="Normal 2 2 2 2 62 11" xfId="36326"/>
    <cellStyle name="Normal 2 2 2 2 62 12" xfId="36327"/>
    <cellStyle name="Normal 2 2 2 2 62 13" xfId="36328"/>
    <cellStyle name="Normal 2 2 2 2 62 14" xfId="36329"/>
    <cellStyle name="Normal 2 2 2 2 62 15" xfId="36330"/>
    <cellStyle name="Normal 2 2 2 2 62 16" xfId="36331"/>
    <cellStyle name="Normal 2 2 2 2 62 17" xfId="36332"/>
    <cellStyle name="Normal 2 2 2 2 62 18" xfId="36333"/>
    <cellStyle name="Normal 2 2 2 2 62 19" xfId="36334"/>
    <cellStyle name="Normal 2 2 2 2 62 2" xfId="36335"/>
    <cellStyle name="Normal 2 2 2 2 62 20" xfId="36336"/>
    <cellStyle name="Normal 2 2 2 2 62 21" xfId="36337"/>
    <cellStyle name="Normal 2 2 2 2 62 22" xfId="36338"/>
    <cellStyle name="Normal 2 2 2 2 62 3" xfId="36339"/>
    <cellStyle name="Normal 2 2 2 2 62 4" xfId="36340"/>
    <cellStyle name="Normal 2 2 2 2 62 5" xfId="36341"/>
    <cellStyle name="Normal 2 2 2 2 62 6" xfId="36342"/>
    <cellStyle name="Normal 2 2 2 2 62 7" xfId="36343"/>
    <cellStyle name="Normal 2 2 2 2 62 8" xfId="36344"/>
    <cellStyle name="Normal 2 2 2 2 62 9" xfId="36345"/>
    <cellStyle name="Normal 2 2 2 2 63" xfId="36346"/>
    <cellStyle name="Normal 2 2 2 2 63 10" xfId="36347"/>
    <cellStyle name="Normal 2 2 2 2 63 11" xfId="36348"/>
    <cellStyle name="Normal 2 2 2 2 63 12" xfId="36349"/>
    <cellStyle name="Normal 2 2 2 2 63 13" xfId="36350"/>
    <cellStyle name="Normal 2 2 2 2 63 14" xfId="36351"/>
    <cellStyle name="Normal 2 2 2 2 63 15" xfId="36352"/>
    <cellStyle name="Normal 2 2 2 2 63 16" xfId="36353"/>
    <cellStyle name="Normal 2 2 2 2 63 17" xfId="36354"/>
    <cellStyle name="Normal 2 2 2 2 63 18" xfId="36355"/>
    <cellStyle name="Normal 2 2 2 2 63 19" xfId="36356"/>
    <cellStyle name="Normal 2 2 2 2 63 2" xfId="36357"/>
    <cellStyle name="Normal 2 2 2 2 63 20" xfId="36358"/>
    <cellStyle name="Normal 2 2 2 2 63 21" xfId="36359"/>
    <cellStyle name="Normal 2 2 2 2 63 22" xfId="36360"/>
    <cellStyle name="Normal 2 2 2 2 63 3" xfId="36361"/>
    <cellStyle name="Normal 2 2 2 2 63 4" xfId="36362"/>
    <cellStyle name="Normal 2 2 2 2 63 5" xfId="36363"/>
    <cellStyle name="Normal 2 2 2 2 63 6" xfId="36364"/>
    <cellStyle name="Normal 2 2 2 2 63 7" xfId="36365"/>
    <cellStyle name="Normal 2 2 2 2 63 8" xfId="36366"/>
    <cellStyle name="Normal 2 2 2 2 63 9" xfId="36367"/>
    <cellStyle name="Normal 2 2 2 2 64" xfId="36368"/>
    <cellStyle name="Normal 2 2 2 2 64 10" xfId="36369"/>
    <cellStyle name="Normal 2 2 2 2 64 11" xfId="36370"/>
    <cellStyle name="Normal 2 2 2 2 64 12" xfId="36371"/>
    <cellStyle name="Normal 2 2 2 2 64 13" xfId="36372"/>
    <cellStyle name="Normal 2 2 2 2 64 14" xfId="36373"/>
    <cellStyle name="Normal 2 2 2 2 64 15" xfId="36374"/>
    <cellStyle name="Normal 2 2 2 2 64 16" xfId="36375"/>
    <cellStyle name="Normal 2 2 2 2 64 17" xfId="36376"/>
    <cellStyle name="Normal 2 2 2 2 64 18" xfId="36377"/>
    <cellStyle name="Normal 2 2 2 2 64 19" xfId="36378"/>
    <cellStyle name="Normal 2 2 2 2 64 2" xfId="36379"/>
    <cellStyle name="Normal 2 2 2 2 64 20" xfId="36380"/>
    <cellStyle name="Normal 2 2 2 2 64 21" xfId="36381"/>
    <cellStyle name="Normal 2 2 2 2 64 22" xfId="36382"/>
    <cellStyle name="Normal 2 2 2 2 64 3" xfId="36383"/>
    <cellStyle name="Normal 2 2 2 2 64 4" xfId="36384"/>
    <cellStyle name="Normal 2 2 2 2 64 5" xfId="36385"/>
    <cellStyle name="Normal 2 2 2 2 64 6" xfId="36386"/>
    <cellStyle name="Normal 2 2 2 2 64 7" xfId="36387"/>
    <cellStyle name="Normal 2 2 2 2 64 8" xfId="36388"/>
    <cellStyle name="Normal 2 2 2 2 64 9" xfId="36389"/>
    <cellStyle name="Normal 2 2 2 2 65" xfId="36390"/>
    <cellStyle name="Normal 2 2 2 2 65 10" xfId="36391"/>
    <cellStyle name="Normal 2 2 2 2 65 11" xfId="36392"/>
    <cellStyle name="Normal 2 2 2 2 65 12" xfId="36393"/>
    <cellStyle name="Normal 2 2 2 2 65 13" xfId="36394"/>
    <cellStyle name="Normal 2 2 2 2 65 14" xfId="36395"/>
    <cellStyle name="Normal 2 2 2 2 65 15" xfId="36396"/>
    <cellStyle name="Normal 2 2 2 2 65 16" xfId="36397"/>
    <cellStyle name="Normal 2 2 2 2 65 17" xfId="36398"/>
    <cellStyle name="Normal 2 2 2 2 65 18" xfId="36399"/>
    <cellStyle name="Normal 2 2 2 2 65 19" xfId="36400"/>
    <cellStyle name="Normal 2 2 2 2 65 2" xfId="36401"/>
    <cellStyle name="Normal 2 2 2 2 65 20" xfId="36402"/>
    <cellStyle name="Normal 2 2 2 2 65 21" xfId="36403"/>
    <cellStyle name="Normal 2 2 2 2 65 22" xfId="36404"/>
    <cellStyle name="Normal 2 2 2 2 65 3" xfId="36405"/>
    <cellStyle name="Normal 2 2 2 2 65 4" xfId="36406"/>
    <cellStyle name="Normal 2 2 2 2 65 5" xfId="36407"/>
    <cellStyle name="Normal 2 2 2 2 65 6" xfId="36408"/>
    <cellStyle name="Normal 2 2 2 2 65 7" xfId="36409"/>
    <cellStyle name="Normal 2 2 2 2 65 8" xfId="36410"/>
    <cellStyle name="Normal 2 2 2 2 65 9" xfId="36411"/>
    <cellStyle name="Normal 2 2 2 2 66" xfId="36412"/>
    <cellStyle name="Normal 2 2 2 2 66 10" xfId="36413"/>
    <cellStyle name="Normal 2 2 2 2 66 11" xfId="36414"/>
    <cellStyle name="Normal 2 2 2 2 66 12" xfId="36415"/>
    <cellStyle name="Normal 2 2 2 2 66 13" xfId="36416"/>
    <cellStyle name="Normal 2 2 2 2 66 14" xfId="36417"/>
    <cellStyle name="Normal 2 2 2 2 66 15" xfId="36418"/>
    <cellStyle name="Normal 2 2 2 2 66 16" xfId="36419"/>
    <cellStyle name="Normal 2 2 2 2 66 17" xfId="36420"/>
    <cellStyle name="Normal 2 2 2 2 66 18" xfId="36421"/>
    <cellStyle name="Normal 2 2 2 2 66 19" xfId="36422"/>
    <cellStyle name="Normal 2 2 2 2 66 2" xfId="36423"/>
    <cellStyle name="Normal 2 2 2 2 66 20" xfId="36424"/>
    <cellStyle name="Normal 2 2 2 2 66 21" xfId="36425"/>
    <cellStyle name="Normal 2 2 2 2 66 22" xfId="36426"/>
    <cellStyle name="Normal 2 2 2 2 66 3" xfId="36427"/>
    <cellStyle name="Normal 2 2 2 2 66 4" xfId="36428"/>
    <cellStyle name="Normal 2 2 2 2 66 5" xfId="36429"/>
    <cellStyle name="Normal 2 2 2 2 66 6" xfId="36430"/>
    <cellStyle name="Normal 2 2 2 2 66 7" xfId="36431"/>
    <cellStyle name="Normal 2 2 2 2 66 8" xfId="36432"/>
    <cellStyle name="Normal 2 2 2 2 66 9" xfId="36433"/>
    <cellStyle name="Normal 2 2 2 2 67" xfId="36434"/>
    <cellStyle name="Normal 2 2 2 2 67 10" xfId="36435"/>
    <cellStyle name="Normal 2 2 2 2 67 11" xfId="36436"/>
    <cellStyle name="Normal 2 2 2 2 67 12" xfId="36437"/>
    <cellStyle name="Normal 2 2 2 2 67 13" xfId="36438"/>
    <cellStyle name="Normal 2 2 2 2 67 14" xfId="36439"/>
    <cellStyle name="Normal 2 2 2 2 67 15" xfId="36440"/>
    <cellStyle name="Normal 2 2 2 2 67 16" xfId="36441"/>
    <cellStyle name="Normal 2 2 2 2 67 17" xfId="36442"/>
    <cellStyle name="Normal 2 2 2 2 67 18" xfId="36443"/>
    <cellStyle name="Normal 2 2 2 2 67 19" xfId="36444"/>
    <cellStyle name="Normal 2 2 2 2 67 2" xfId="36445"/>
    <cellStyle name="Normal 2 2 2 2 67 20" xfId="36446"/>
    <cellStyle name="Normal 2 2 2 2 67 21" xfId="36447"/>
    <cellStyle name="Normal 2 2 2 2 67 22" xfId="36448"/>
    <cellStyle name="Normal 2 2 2 2 67 3" xfId="36449"/>
    <cellStyle name="Normal 2 2 2 2 67 4" xfId="36450"/>
    <cellStyle name="Normal 2 2 2 2 67 5" xfId="36451"/>
    <cellStyle name="Normal 2 2 2 2 67 6" xfId="36452"/>
    <cellStyle name="Normal 2 2 2 2 67 7" xfId="36453"/>
    <cellStyle name="Normal 2 2 2 2 67 8" xfId="36454"/>
    <cellStyle name="Normal 2 2 2 2 67 9" xfId="36455"/>
    <cellStyle name="Normal 2 2 2 2 68" xfId="36456"/>
    <cellStyle name="Normal 2 2 2 2 68 10" xfId="36457"/>
    <cellStyle name="Normal 2 2 2 2 68 11" xfId="36458"/>
    <cellStyle name="Normal 2 2 2 2 68 12" xfId="36459"/>
    <cellStyle name="Normal 2 2 2 2 68 13" xfId="36460"/>
    <cellStyle name="Normal 2 2 2 2 68 14" xfId="36461"/>
    <cellStyle name="Normal 2 2 2 2 68 15" xfId="36462"/>
    <cellStyle name="Normal 2 2 2 2 68 16" xfId="36463"/>
    <cellStyle name="Normal 2 2 2 2 68 17" xfId="36464"/>
    <cellStyle name="Normal 2 2 2 2 68 18" xfId="36465"/>
    <cellStyle name="Normal 2 2 2 2 68 19" xfId="36466"/>
    <cellStyle name="Normal 2 2 2 2 68 2" xfId="36467"/>
    <cellStyle name="Normal 2 2 2 2 68 20" xfId="36468"/>
    <cellStyle name="Normal 2 2 2 2 68 21" xfId="36469"/>
    <cellStyle name="Normal 2 2 2 2 68 22" xfId="36470"/>
    <cellStyle name="Normal 2 2 2 2 68 3" xfId="36471"/>
    <cellStyle name="Normal 2 2 2 2 68 4" xfId="36472"/>
    <cellStyle name="Normal 2 2 2 2 68 5" xfId="36473"/>
    <cellStyle name="Normal 2 2 2 2 68 6" xfId="36474"/>
    <cellStyle name="Normal 2 2 2 2 68 7" xfId="36475"/>
    <cellStyle name="Normal 2 2 2 2 68 8" xfId="36476"/>
    <cellStyle name="Normal 2 2 2 2 68 9" xfId="36477"/>
    <cellStyle name="Normal 2 2 2 2 69" xfId="36478"/>
    <cellStyle name="Normal 2 2 2 2 69 10" xfId="36479"/>
    <cellStyle name="Normal 2 2 2 2 69 11" xfId="36480"/>
    <cellStyle name="Normal 2 2 2 2 69 12" xfId="36481"/>
    <cellStyle name="Normal 2 2 2 2 69 13" xfId="36482"/>
    <cellStyle name="Normal 2 2 2 2 69 14" xfId="36483"/>
    <cellStyle name="Normal 2 2 2 2 69 15" xfId="36484"/>
    <cellStyle name="Normal 2 2 2 2 69 16" xfId="36485"/>
    <cellStyle name="Normal 2 2 2 2 69 17" xfId="36486"/>
    <cellStyle name="Normal 2 2 2 2 69 18" xfId="36487"/>
    <cellStyle name="Normal 2 2 2 2 69 19" xfId="36488"/>
    <cellStyle name="Normal 2 2 2 2 69 2" xfId="36489"/>
    <cellStyle name="Normal 2 2 2 2 69 20" xfId="36490"/>
    <cellStyle name="Normal 2 2 2 2 69 21" xfId="36491"/>
    <cellStyle name="Normal 2 2 2 2 69 22" xfId="36492"/>
    <cellStyle name="Normal 2 2 2 2 69 3" xfId="36493"/>
    <cellStyle name="Normal 2 2 2 2 69 4" xfId="36494"/>
    <cellStyle name="Normal 2 2 2 2 69 5" xfId="36495"/>
    <cellStyle name="Normal 2 2 2 2 69 6" xfId="36496"/>
    <cellStyle name="Normal 2 2 2 2 69 7" xfId="36497"/>
    <cellStyle name="Normal 2 2 2 2 69 8" xfId="36498"/>
    <cellStyle name="Normal 2 2 2 2 69 9" xfId="36499"/>
    <cellStyle name="Normal 2 2 2 2 7" xfId="36500"/>
    <cellStyle name="Normal 2 2 2 2 7 10" xfId="36501"/>
    <cellStyle name="Normal 2 2 2 2 7 11" xfId="36502"/>
    <cellStyle name="Normal 2 2 2 2 7 12" xfId="36503"/>
    <cellStyle name="Normal 2 2 2 2 7 13" xfId="36504"/>
    <cellStyle name="Normal 2 2 2 2 7 14" xfId="36505"/>
    <cellStyle name="Normal 2 2 2 2 7 15" xfId="36506"/>
    <cellStyle name="Normal 2 2 2 2 7 16" xfId="36507"/>
    <cellStyle name="Normal 2 2 2 2 7 17" xfId="36508"/>
    <cellStyle name="Normal 2 2 2 2 7 18" xfId="36509"/>
    <cellStyle name="Normal 2 2 2 2 7 19" xfId="36510"/>
    <cellStyle name="Normal 2 2 2 2 7 2" xfId="36511"/>
    <cellStyle name="Normal 2 2 2 2 7 2 10" xfId="36512"/>
    <cellStyle name="Normal 2 2 2 2 7 2 11" xfId="36513"/>
    <cellStyle name="Normal 2 2 2 2 7 2 12" xfId="36514"/>
    <cellStyle name="Normal 2 2 2 2 7 2 13" xfId="36515"/>
    <cellStyle name="Normal 2 2 2 2 7 2 14" xfId="36516"/>
    <cellStyle name="Normal 2 2 2 2 7 2 15" xfId="36517"/>
    <cellStyle name="Normal 2 2 2 2 7 2 16" xfId="36518"/>
    <cellStyle name="Normal 2 2 2 2 7 2 17" xfId="36519"/>
    <cellStyle name="Normal 2 2 2 2 7 2 18" xfId="36520"/>
    <cellStyle name="Normal 2 2 2 2 7 2 19" xfId="36521"/>
    <cellStyle name="Normal 2 2 2 2 7 2 2" xfId="36522"/>
    <cellStyle name="Normal 2 2 2 2 7 2 20" xfId="36523"/>
    <cellStyle name="Normal 2 2 2 2 7 2 21" xfId="36524"/>
    <cellStyle name="Normal 2 2 2 2 7 2 22" xfId="36525"/>
    <cellStyle name="Normal 2 2 2 2 7 2 23" xfId="36526"/>
    <cellStyle name="Normal 2 2 2 2 7 2 24" xfId="36527"/>
    <cellStyle name="Normal 2 2 2 2 7 2 25" xfId="36528"/>
    <cellStyle name="Normal 2 2 2 2 7 2 26" xfId="36529"/>
    <cellStyle name="Normal 2 2 2 2 7 2 27" xfId="36530"/>
    <cellStyle name="Normal 2 2 2 2 7 2 28" xfId="36531"/>
    <cellStyle name="Normal 2 2 2 2 7 2 29" xfId="36532"/>
    <cellStyle name="Normal 2 2 2 2 7 2 3" xfId="36533"/>
    <cellStyle name="Normal 2 2 2 2 7 2 30" xfId="36534"/>
    <cellStyle name="Normal 2 2 2 2 7 2 31" xfId="36535"/>
    <cellStyle name="Normal 2 2 2 2 7 2 32" xfId="36536"/>
    <cellStyle name="Normal 2 2 2 2 7 2 33" xfId="36537"/>
    <cellStyle name="Normal 2 2 2 2 7 2 34" xfId="36538"/>
    <cellStyle name="Normal 2 2 2 2 7 2 35" xfId="36539"/>
    <cellStyle name="Normal 2 2 2 2 7 2 36" xfId="36540"/>
    <cellStyle name="Normal 2 2 2 2 7 2 37" xfId="36541"/>
    <cellStyle name="Normal 2 2 2 2 7 2 4" xfId="36542"/>
    <cellStyle name="Normal 2 2 2 2 7 2 5" xfId="36543"/>
    <cellStyle name="Normal 2 2 2 2 7 2 6" xfId="36544"/>
    <cellStyle name="Normal 2 2 2 2 7 2 7" xfId="36545"/>
    <cellStyle name="Normal 2 2 2 2 7 2 8" xfId="36546"/>
    <cellStyle name="Normal 2 2 2 2 7 2 9" xfId="36547"/>
    <cellStyle name="Normal 2 2 2 2 7 20" xfId="36548"/>
    <cellStyle name="Normal 2 2 2 2 7 21" xfId="36549"/>
    <cellStyle name="Normal 2 2 2 2 7 22" xfId="36550"/>
    <cellStyle name="Normal 2 2 2 2 7 23" xfId="36551"/>
    <cellStyle name="Normal 2 2 2 2 7 24" xfId="36552"/>
    <cellStyle name="Normal 2 2 2 2 7 25" xfId="36553"/>
    <cellStyle name="Normal 2 2 2 2 7 26" xfId="36554"/>
    <cellStyle name="Normal 2 2 2 2 7 27" xfId="36555"/>
    <cellStyle name="Normal 2 2 2 2 7 28" xfId="36556"/>
    <cellStyle name="Normal 2 2 2 2 7 29" xfId="36557"/>
    <cellStyle name="Normal 2 2 2 2 7 3" xfId="36558"/>
    <cellStyle name="Normal 2 2 2 2 7 30" xfId="36559"/>
    <cellStyle name="Normal 2 2 2 2 7 31" xfId="36560"/>
    <cellStyle name="Normal 2 2 2 2 7 32" xfId="36561"/>
    <cellStyle name="Normal 2 2 2 2 7 33" xfId="36562"/>
    <cellStyle name="Normal 2 2 2 2 7 34" xfId="36563"/>
    <cellStyle name="Normal 2 2 2 2 7 35" xfId="36564"/>
    <cellStyle name="Normal 2 2 2 2 7 36" xfId="36565"/>
    <cellStyle name="Normal 2 2 2 2 7 37" xfId="36566"/>
    <cellStyle name="Normal 2 2 2 2 7 4" xfId="36567"/>
    <cellStyle name="Normal 2 2 2 2 7 5" xfId="36568"/>
    <cellStyle name="Normal 2 2 2 2 7 6" xfId="36569"/>
    <cellStyle name="Normal 2 2 2 2 7 7" xfId="36570"/>
    <cellStyle name="Normal 2 2 2 2 7 8" xfId="36571"/>
    <cellStyle name="Normal 2 2 2 2 7 9" xfId="36572"/>
    <cellStyle name="Normal 2 2 2 2 70" xfId="36573"/>
    <cellStyle name="Normal 2 2 2 2 70 10" xfId="36574"/>
    <cellStyle name="Normal 2 2 2 2 70 11" xfId="36575"/>
    <cellStyle name="Normal 2 2 2 2 70 12" xfId="36576"/>
    <cellStyle name="Normal 2 2 2 2 70 13" xfId="36577"/>
    <cellStyle name="Normal 2 2 2 2 70 14" xfId="36578"/>
    <cellStyle name="Normal 2 2 2 2 70 15" xfId="36579"/>
    <cellStyle name="Normal 2 2 2 2 70 16" xfId="36580"/>
    <cellStyle name="Normal 2 2 2 2 70 17" xfId="36581"/>
    <cellStyle name="Normal 2 2 2 2 70 18" xfId="36582"/>
    <cellStyle name="Normal 2 2 2 2 70 19" xfId="36583"/>
    <cellStyle name="Normal 2 2 2 2 70 2" xfId="36584"/>
    <cellStyle name="Normal 2 2 2 2 70 20" xfId="36585"/>
    <cellStyle name="Normal 2 2 2 2 70 21" xfId="36586"/>
    <cellStyle name="Normal 2 2 2 2 70 22" xfId="36587"/>
    <cellStyle name="Normal 2 2 2 2 70 3" xfId="36588"/>
    <cellStyle name="Normal 2 2 2 2 70 4" xfId="36589"/>
    <cellStyle name="Normal 2 2 2 2 70 5" xfId="36590"/>
    <cellStyle name="Normal 2 2 2 2 70 6" xfId="36591"/>
    <cellStyle name="Normal 2 2 2 2 70 7" xfId="36592"/>
    <cellStyle name="Normal 2 2 2 2 70 8" xfId="36593"/>
    <cellStyle name="Normal 2 2 2 2 70 9" xfId="36594"/>
    <cellStyle name="Normal 2 2 2 2 71" xfId="36595"/>
    <cellStyle name="Normal 2 2 2 2 71 10" xfId="36596"/>
    <cellStyle name="Normal 2 2 2 2 71 11" xfId="36597"/>
    <cellStyle name="Normal 2 2 2 2 71 12" xfId="36598"/>
    <cellStyle name="Normal 2 2 2 2 71 13" xfId="36599"/>
    <cellStyle name="Normal 2 2 2 2 71 14" xfId="36600"/>
    <cellStyle name="Normal 2 2 2 2 71 15" xfId="36601"/>
    <cellStyle name="Normal 2 2 2 2 71 16" xfId="36602"/>
    <cellStyle name="Normal 2 2 2 2 71 17" xfId="36603"/>
    <cellStyle name="Normal 2 2 2 2 71 18" xfId="36604"/>
    <cellStyle name="Normal 2 2 2 2 71 19" xfId="36605"/>
    <cellStyle name="Normal 2 2 2 2 71 2" xfId="36606"/>
    <cellStyle name="Normal 2 2 2 2 71 20" xfId="36607"/>
    <cellStyle name="Normal 2 2 2 2 71 21" xfId="36608"/>
    <cellStyle name="Normal 2 2 2 2 71 22" xfId="36609"/>
    <cellStyle name="Normal 2 2 2 2 71 3" xfId="36610"/>
    <cellStyle name="Normal 2 2 2 2 71 4" xfId="36611"/>
    <cellStyle name="Normal 2 2 2 2 71 5" xfId="36612"/>
    <cellStyle name="Normal 2 2 2 2 71 6" xfId="36613"/>
    <cellStyle name="Normal 2 2 2 2 71 7" xfId="36614"/>
    <cellStyle name="Normal 2 2 2 2 71 8" xfId="36615"/>
    <cellStyle name="Normal 2 2 2 2 71 9" xfId="36616"/>
    <cellStyle name="Normal 2 2 2 2 72" xfId="36617"/>
    <cellStyle name="Normal 2 2 2 2 72 10" xfId="36618"/>
    <cellStyle name="Normal 2 2 2 2 72 11" xfId="36619"/>
    <cellStyle name="Normal 2 2 2 2 72 12" xfId="36620"/>
    <cellStyle name="Normal 2 2 2 2 72 13" xfId="36621"/>
    <cellStyle name="Normal 2 2 2 2 72 14" xfId="36622"/>
    <cellStyle name="Normal 2 2 2 2 72 15" xfId="36623"/>
    <cellStyle name="Normal 2 2 2 2 72 16" xfId="36624"/>
    <cellStyle name="Normal 2 2 2 2 72 17" xfId="36625"/>
    <cellStyle name="Normal 2 2 2 2 72 18" xfId="36626"/>
    <cellStyle name="Normal 2 2 2 2 72 19" xfId="36627"/>
    <cellStyle name="Normal 2 2 2 2 72 2" xfId="36628"/>
    <cellStyle name="Normal 2 2 2 2 72 20" xfId="36629"/>
    <cellStyle name="Normal 2 2 2 2 72 21" xfId="36630"/>
    <cellStyle name="Normal 2 2 2 2 72 22" xfId="36631"/>
    <cellStyle name="Normal 2 2 2 2 72 3" xfId="36632"/>
    <cellStyle name="Normal 2 2 2 2 72 4" xfId="36633"/>
    <cellStyle name="Normal 2 2 2 2 72 5" xfId="36634"/>
    <cellStyle name="Normal 2 2 2 2 72 6" xfId="36635"/>
    <cellStyle name="Normal 2 2 2 2 72 7" xfId="36636"/>
    <cellStyle name="Normal 2 2 2 2 72 8" xfId="36637"/>
    <cellStyle name="Normal 2 2 2 2 72 9" xfId="36638"/>
    <cellStyle name="Normal 2 2 2 2 73" xfId="36639"/>
    <cellStyle name="Normal 2 2 2 2 73 10" xfId="36640"/>
    <cellStyle name="Normal 2 2 2 2 73 11" xfId="36641"/>
    <cellStyle name="Normal 2 2 2 2 73 12" xfId="36642"/>
    <cellStyle name="Normal 2 2 2 2 73 13" xfId="36643"/>
    <cellStyle name="Normal 2 2 2 2 73 14" xfId="36644"/>
    <cellStyle name="Normal 2 2 2 2 73 15" xfId="36645"/>
    <cellStyle name="Normal 2 2 2 2 73 16" xfId="36646"/>
    <cellStyle name="Normal 2 2 2 2 73 17" xfId="36647"/>
    <cellStyle name="Normal 2 2 2 2 73 18" xfId="36648"/>
    <cellStyle name="Normal 2 2 2 2 73 19" xfId="36649"/>
    <cellStyle name="Normal 2 2 2 2 73 2" xfId="36650"/>
    <cellStyle name="Normal 2 2 2 2 73 20" xfId="36651"/>
    <cellStyle name="Normal 2 2 2 2 73 21" xfId="36652"/>
    <cellStyle name="Normal 2 2 2 2 73 22" xfId="36653"/>
    <cellStyle name="Normal 2 2 2 2 73 3" xfId="36654"/>
    <cellStyle name="Normal 2 2 2 2 73 4" xfId="36655"/>
    <cellStyle name="Normal 2 2 2 2 73 5" xfId="36656"/>
    <cellStyle name="Normal 2 2 2 2 73 6" xfId="36657"/>
    <cellStyle name="Normal 2 2 2 2 73 7" xfId="36658"/>
    <cellStyle name="Normal 2 2 2 2 73 8" xfId="36659"/>
    <cellStyle name="Normal 2 2 2 2 73 9" xfId="36660"/>
    <cellStyle name="Normal 2 2 2 2 74" xfId="36661"/>
    <cellStyle name="Normal 2 2 2 2 74 10" xfId="36662"/>
    <cellStyle name="Normal 2 2 2 2 74 11" xfId="36663"/>
    <cellStyle name="Normal 2 2 2 2 74 12" xfId="36664"/>
    <cellStyle name="Normal 2 2 2 2 74 13" xfId="36665"/>
    <cellStyle name="Normal 2 2 2 2 74 14" xfId="36666"/>
    <cellStyle name="Normal 2 2 2 2 74 15" xfId="36667"/>
    <cellStyle name="Normal 2 2 2 2 74 16" xfId="36668"/>
    <cellStyle name="Normal 2 2 2 2 74 17" xfId="36669"/>
    <cellStyle name="Normal 2 2 2 2 74 18" xfId="36670"/>
    <cellStyle name="Normal 2 2 2 2 74 19" xfId="36671"/>
    <cellStyle name="Normal 2 2 2 2 74 2" xfId="36672"/>
    <cellStyle name="Normal 2 2 2 2 74 20" xfId="36673"/>
    <cellStyle name="Normal 2 2 2 2 74 21" xfId="36674"/>
    <cellStyle name="Normal 2 2 2 2 74 22" xfId="36675"/>
    <cellStyle name="Normal 2 2 2 2 74 3" xfId="36676"/>
    <cellStyle name="Normal 2 2 2 2 74 4" xfId="36677"/>
    <cellStyle name="Normal 2 2 2 2 74 5" xfId="36678"/>
    <cellStyle name="Normal 2 2 2 2 74 6" xfId="36679"/>
    <cellStyle name="Normal 2 2 2 2 74 7" xfId="36680"/>
    <cellStyle name="Normal 2 2 2 2 74 8" xfId="36681"/>
    <cellStyle name="Normal 2 2 2 2 74 9" xfId="36682"/>
    <cellStyle name="Normal 2 2 2 2 75" xfId="36683"/>
    <cellStyle name="Normal 2 2 2 2 75 10" xfId="36684"/>
    <cellStyle name="Normal 2 2 2 2 75 11" xfId="36685"/>
    <cellStyle name="Normal 2 2 2 2 75 12" xfId="36686"/>
    <cellStyle name="Normal 2 2 2 2 75 13" xfId="36687"/>
    <cellStyle name="Normal 2 2 2 2 75 14" xfId="36688"/>
    <cellStyle name="Normal 2 2 2 2 75 15" xfId="36689"/>
    <cellStyle name="Normal 2 2 2 2 75 16" xfId="36690"/>
    <cellStyle name="Normal 2 2 2 2 75 17" xfId="36691"/>
    <cellStyle name="Normal 2 2 2 2 75 18" xfId="36692"/>
    <cellStyle name="Normal 2 2 2 2 75 19" xfId="36693"/>
    <cellStyle name="Normal 2 2 2 2 75 2" xfId="36694"/>
    <cellStyle name="Normal 2 2 2 2 75 20" xfId="36695"/>
    <cellStyle name="Normal 2 2 2 2 75 21" xfId="36696"/>
    <cellStyle name="Normal 2 2 2 2 75 22" xfId="36697"/>
    <cellStyle name="Normal 2 2 2 2 75 3" xfId="36698"/>
    <cellStyle name="Normal 2 2 2 2 75 4" xfId="36699"/>
    <cellStyle name="Normal 2 2 2 2 75 5" xfId="36700"/>
    <cellStyle name="Normal 2 2 2 2 75 6" xfId="36701"/>
    <cellStyle name="Normal 2 2 2 2 75 7" xfId="36702"/>
    <cellStyle name="Normal 2 2 2 2 75 8" xfId="36703"/>
    <cellStyle name="Normal 2 2 2 2 75 9" xfId="36704"/>
    <cellStyle name="Normal 2 2 2 2 76" xfId="36705"/>
    <cellStyle name="Normal 2 2 2 2 76 10" xfId="36706"/>
    <cellStyle name="Normal 2 2 2 2 76 11" xfId="36707"/>
    <cellStyle name="Normal 2 2 2 2 76 12" xfId="36708"/>
    <cellStyle name="Normal 2 2 2 2 76 13" xfId="36709"/>
    <cellStyle name="Normal 2 2 2 2 76 14" xfId="36710"/>
    <cellStyle name="Normal 2 2 2 2 76 15" xfId="36711"/>
    <cellStyle name="Normal 2 2 2 2 76 16" xfId="36712"/>
    <cellStyle name="Normal 2 2 2 2 76 17" xfId="36713"/>
    <cellStyle name="Normal 2 2 2 2 76 18" xfId="36714"/>
    <cellStyle name="Normal 2 2 2 2 76 19" xfId="36715"/>
    <cellStyle name="Normal 2 2 2 2 76 2" xfId="36716"/>
    <cellStyle name="Normal 2 2 2 2 76 20" xfId="36717"/>
    <cellStyle name="Normal 2 2 2 2 76 21" xfId="36718"/>
    <cellStyle name="Normal 2 2 2 2 76 22" xfId="36719"/>
    <cellStyle name="Normal 2 2 2 2 76 3" xfId="36720"/>
    <cellStyle name="Normal 2 2 2 2 76 4" xfId="36721"/>
    <cellStyle name="Normal 2 2 2 2 76 5" xfId="36722"/>
    <cellStyle name="Normal 2 2 2 2 76 6" xfId="36723"/>
    <cellStyle name="Normal 2 2 2 2 76 7" xfId="36724"/>
    <cellStyle name="Normal 2 2 2 2 76 8" xfId="36725"/>
    <cellStyle name="Normal 2 2 2 2 76 9" xfId="36726"/>
    <cellStyle name="Normal 2 2 2 2 77" xfId="36727"/>
    <cellStyle name="Normal 2 2 2 2 77 10" xfId="36728"/>
    <cellStyle name="Normal 2 2 2 2 77 11" xfId="36729"/>
    <cellStyle name="Normal 2 2 2 2 77 12" xfId="36730"/>
    <cellStyle name="Normal 2 2 2 2 77 13" xfId="36731"/>
    <cellStyle name="Normal 2 2 2 2 77 14" xfId="36732"/>
    <cellStyle name="Normal 2 2 2 2 77 15" xfId="36733"/>
    <cellStyle name="Normal 2 2 2 2 77 16" xfId="36734"/>
    <cellStyle name="Normal 2 2 2 2 77 17" xfId="36735"/>
    <cellStyle name="Normal 2 2 2 2 77 18" xfId="36736"/>
    <cellStyle name="Normal 2 2 2 2 77 19" xfId="36737"/>
    <cellStyle name="Normal 2 2 2 2 77 2" xfId="36738"/>
    <cellStyle name="Normal 2 2 2 2 77 20" xfId="36739"/>
    <cellStyle name="Normal 2 2 2 2 77 21" xfId="36740"/>
    <cellStyle name="Normal 2 2 2 2 77 22" xfId="36741"/>
    <cellStyle name="Normal 2 2 2 2 77 3" xfId="36742"/>
    <cellStyle name="Normal 2 2 2 2 77 4" xfId="36743"/>
    <cellStyle name="Normal 2 2 2 2 77 5" xfId="36744"/>
    <cellStyle name="Normal 2 2 2 2 77 6" xfId="36745"/>
    <cellStyle name="Normal 2 2 2 2 77 7" xfId="36746"/>
    <cellStyle name="Normal 2 2 2 2 77 8" xfId="36747"/>
    <cellStyle name="Normal 2 2 2 2 77 9" xfId="36748"/>
    <cellStyle name="Normal 2 2 2 2 78" xfId="36749"/>
    <cellStyle name="Normal 2 2 2 2 78 10" xfId="36750"/>
    <cellStyle name="Normal 2 2 2 2 78 11" xfId="36751"/>
    <cellStyle name="Normal 2 2 2 2 78 12" xfId="36752"/>
    <cellStyle name="Normal 2 2 2 2 78 13" xfId="36753"/>
    <cellStyle name="Normal 2 2 2 2 78 14" xfId="36754"/>
    <cellStyle name="Normal 2 2 2 2 78 15" xfId="36755"/>
    <cellStyle name="Normal 2 2 2 2 78 16" xfId="36756"/>
    <cellStyle name="Normal 2 2 2 2 78 17" xfId="36757"/>
    <cellStyle name="Normal 2 2 2 2 78 18" xfId="36758"/>
    <cellStyle name="Normal 2 2 2 2 78 19" xfId="36759"/>
    <cellStyle name="Normal 2 2 2 2 78 2" xfId="36760"/>
    <cellStyle name="Normal 2 2 2 2 78 20" xfId="36761"/>
    <cellStyle name="Normal 2 2 2 2 78 21" xfId="36762"/>
    <cellStyle name="Normal 2 2 2 2 78 22" xfId="36763"/>
    <cellStyle name="Normal 2 2 2 2 78 3" xfId="36764"/>
    <cellStyle name="Normal 2 2 2 2 78 4" xfId="36765"/>
    <cellStyle name="Normal 2 2 2 2 78 5" xfId="36766"/>
    <cellStyle name="Normal 2 2 2 2 78 6" xfId="36767"/>
    <cellStyle name="Normal 2 2 2 2 78 7" xfId="36768"/>
    <cellStyle name="Normal 2 2 2 2 78 8" xfId="36769"/>
    <cellStyle name="Normal 2 2 2 2 78 9" xfId="36770"/>
    <cellStyle name="Normal 2 2 2 2 79" xfId="36771"/>
    <cellStyle name="Normal 2 2 2 2 79 10" xfId="36772"/>
    <cellStyle name="Normal 2 2 2 2 79 11" xfId="36773"/>
    <cellStyle name="Normal 2 2 2 2 79 12" xfId="36774"/>
    <cellStyle name="Normal 2 2 2 2 79 13" xfId="36775"/>
    <cellStyle name="Normal 2 2 2 2 79 14" xfId="36776"/>
    <cellStyle name="Normal 2 2 2 2 79 15" xfId="36777"/>
    <cellStyle name="Normal 2 2 2 2 79 16" xfId="36778"/>
    <cellStyle name="Normal 2 2 2 2 79 17" xfId="36779"/>
    <cellStyle name="Normal 2 2 2 2 79 18" xfId="36780"/>
    <cellStyle name="Normal 2 2 2 2 79 19" xfId="36781"/>
    <cellStyle name="Normal 2 2 2 2 79 2" xfId="36782"/>
    <cellStyle name="Normal 2 2 2 2 79 20" xfId="36783"/>
    <cellStyle name="Normal 2 2 2 2 79 21" xfId="36784"/>
    <cellStyle name="Normal 2 2 2 2 79 22" xfId="36785"/>
    <cellStyle name="Normal 2 2 2 2 79 3" xfId="36786"/>
    <cellStyle name="Normal 2 2 2 2 79 4" xfId="36787"/>
    <cellStyle name="Normal 2 2 2 2 79 5" xfId="36788"/>
    <cellStyle name="Normal 2 2 2 2 79 6" xfId="36789"/>
    <cellStyle name="Normal 2 2 2 2 79 7" xfId="36790"/>
    <cellStyle name="Normal 2 2 2 2 79 8" xfId="36791"/>
    <cellStyle name="Normal 2 2 2 2 79 9" xfId="36792"/>
    <cellStyle name="Normal 2 2 2 2 8" xfId="36793"/>
    <cellStyle name="Normal 2 2 2 2 80" xfId="36794"/>
    <cellStyle name="Normal 2 2 2 2 80 10" xfId="36795"/>
    <cellStyle name="Normal 2 2 2 2 80 11" xfId="36796"/>
    <cellStyle name="Normal 2 2 2 2 80 12" xfId="36797"/>
    <cellStyle name="Normal 2 2 2 2 80 13" xfId="36798"/>
    <cellStyle name="Normal 2 2 2 2 80 14" xfId="36799"/>
    <cellStyle name="Normal 2 2 2 2 80 15" xfId="36800"/>
    <cellStyle name="Normal 2 2 2 2 80 16" xfId="36801"/>
    <cellStyle name="Normal 2 2 2 2 80 17" xfId="36802"/>
    <cellStyle name="Normal 2 2 2 2 80 18" xfId="36803"/>
    <cellStyle name="Normal 2 2 2 2 80 19" xfId="36804"/>
    <cellStyle name="Normal 2 2 2 2 80 2" xfId="36805"/>
    <cellStyle name="Normal 2 2 2 2 80 20" xfId="36806"/>
    <cellStyle name="Normal 2 2 2 2 80 21" xfId="36807"/>
    <cellStyle name="Normal 2 2 2 2 80 22" xfId="36808"/>
    <cellStyle name="Normal 2 2 2 2 80 3" xfId="36809"/>
    <cellStyle name="Normal 2 2 2 2 80 4" xfId="36810"/>
    <cellStyle name="Normal 2 2 2 2 80 5" xfId="36811"/>
    <cellStyle name="Normal 2 2 2 2 80 6" xfId="36812"/>
    <cellStyle name="Normal 2 2 2 2 80 7" xfId="36813"/>
    <cellStyle name="Normal 2 2 2 2 80 8" xfId="36814"/>
    <cellStyle name="Normal 2 2 2 2 80 9" xfId="36815"/>
    <cellStyle name="Normal 2 2 2 2 81" xfId="36816"/>
    <cellStyle name="Normal 2 2 2 2 81 10" xfId="36817"/>
    <cellStyle name="Normal 2 2 2 2 81 11" xfId="36818"/>
    <cellStyle name="Normal 2 2 2 2 81 12" xfId="36819"/>
    <cellStyle name="Normal 2 2 2 2 81 13" xfId="36820"/>
    <cellStyle name="Normal 2 2 2 2 81 14" xfId="36821"/>
    <cellStyle name="Normal 2 2 2 2 81 15" xfId="36822"/>
    <cellStyle name="Normal 2 2 2 2 81 16" xfId="36823"/>
    <cellStyle name="Normal 2 2 2 2 81 17" xfId="36824"/>
    <cellStyle name="Normal 2 2 2 2 81 18" xfId="36825"/>
    <cellStyle name="Normal 2 2 2 2 81 19" xfId="36826"/>
    <cellStyle name="Normal 2 2 2 2 81 2" xfId="36827"/>
    <cellStyle name="Normal 2 2 2 2 81 20" xfId="36828"/>
    <cellStyle name="Normal 2 2 2 2 81 21" xfId="36829"/>
    <cellStyle name="Normal 2 2 2 2 81 22" xfId="36830"/>
    <cellStyle name="Normal 2 2 2 2 81 3" xfId="36831"/>
    <cellStyle name="Normal 2 2 2 2 81 4" xfId="36832"/>
    <cellStyle name="Normal 2 2 2 2 81 5" xfId="36833"/>
    <cellStyle name="Normal 2 2 2 2 81 6" xfId="36834"/>
    <cellStyle name="Normal 2 2 2 2 81 7" xfId="36835"/>
    <cellStyle name="Normal 2 2 2 2 81 8" xfId="36836"/>
    <cellStyle name="Normal 2 2 2 2 81 9" xfId="36837"/>
    <cellStyle name="Normal 2 2 2 2 82" xfId="36838"/>
    <cellStyle name="Normal 2 2 2 2 82 10" xfId="36839"/>
    <cellStyle name="Normal 2 2 2 2 82 11" xfId="36840"/>
    <cellStyle name="Normal 2 2 2 2 82 12" xfId="36841"/>
    <cellStyle name="Normal 2 2 2 2 82 13" xfId="36842"/>
    <cellStyle name="Normal 2 2 2 2 82 14" xfId="36843"/>
    <cellStyle name="Normal 2 2 2 2 82 15" xfId="36844"/>
    <cellStyle name="Normal 2 2 2 2 82 16" xfId="36845"/>
    <cellStyle name="Normal 2 2 2 2 82 17" xfId="36846"/>
    <cellStyle name="Normal 2 2 2 2 82 18" xfId="36847"/>
    <cellStyle name="Normal 2 2 2 2 82 19" xfId="36848"/>
    <cellStyle name="Normal 2 2 2 2 82 2" xfId="36849"/>
    <cellStyle name="Normal 2 2 2 2 82 20" xfId="36850"/>
    <cellStyle name="Normal 2 2 2 2 82 21" xfId="36851"/>
    <cellStyle name="Normal 2 2 2 2 82 22" xfId="36852"/>
    <cellStyle name="Normal 2 2 2 2 82 3" xfId="36853"/>
    <cellStyle name="Normal 2 2 2 2 82 4" xfId="36854"/>
    <cellStyle name="Normal 2 2 2 2 82 5" xfId="36855"/>
    <cellStyle name="Normal 2 2 2 2 82 6" xfId="36856"/>
    <cellStyle name="Normal 2 2 2 2 82 7" xfId="36857"/>
    <cellStyle name="Normal 2 2 2 2 82 8" xfId="36858"/>
    <cellStyle name="Normal 2 2 2 2 82 9" xfId="36859"/>
    <cellStyle name="Normal 2 2 2 2 83" xfId="36860"/>
    <cellStyle name="Normal 2 2 2 2 83 10" xfId="36861"/>
    <cellStyle name="Normal 2 2 2 2 83 11" xfId="36862"/>
    <cellStyle name="Normal 2 2 2 2 83 12" xfId="36863"/>
    <cellStyle name="Normal 2 2 2 2 83 13" xfId="36864"/>
    <cellStyle name="Normal 2 2 2 2 83 14" xfId="36865"/>
    <cellStyle name="Normal 2 2 2 2 83 15" xfId="36866"/>
    <cellStyle name="Normal 2 2 2 2 83 16" xfId="36867"/>
    <cellStyle name="Normal 2 2 2 2 83 17" xfId="36868"/>
    <cellStyle name="Normal 2 2 2 2 83 18" xfId="36869"/>
    <cellStyle name="Normal 2 2 2 2 83 19" xfId="36870"/>
    <cellStyle name="Normal 2 2 2 2 83 2" xfId="36871"/>
    <cellStyle name="Normal 2 2 2 2 83 20" xfId="36872"/>
    <cellStyle name="Normal 2 2 2 2 83 21" xfId="36873"/>
    <cellStyle name="Normal 2 2 2 2 83 22" xfId="36874"/>
    <cellStyle name="Normal 2 2 2 2 83 3" xfId="36875"/>
    <cellStyle name="Normal 2 2 2 2 83 4" xfId="36876"/>
    <cellStyle name="Normal 2 2 2 2 83 5" xfId="36877"/>
    <cellStyle name="Normal 2 2 2 2 83 6" xfId="36878"/>
    <cellStyle name="Normal 2 2 2 2 83 7" xfId="36879"/>
    <cellStyle name="Normal 2 2 2 2 83 8" xfId="36880"/>
    <cellStyle name="Normal 2 2 2 2 83 9" xfId="36881"/>
    <cellStyle name="Normal 2 2 2 2 84" xfId="36882"/>
    <cellStyle name="Normal 2 2 2 2 84 10" xfId="36883"/>
    <cellStyle name="Normal 2 2 2 2 84 11" xfId="36884"/>
    <cellStyle name="Normal 2 2 2 2 84 12" xfId="36885"/>
    <cellStyle name="Normal 2 2 2 2 84 13" xfId="36886"/>
    <cellStyle name="Normal 2 2 2 2 84 14" xfId="36887"/>
    <cellStyle name="Normal 2 2 2 2 84 15" xfId="36888"/>
    <cellStyle name="Normal 2 2 2 2 84 16" xfId="36889"/>
    <cellStyle name="Normal 2 2 2 2 84 17" xfId="36890"/>
    <cellStyle name="Normal 2 2 2 2 84 18" xfId="36891"/>
    <cellStyle name="Normal 2 2 2 2 84 19" xfId="36892"/>
    <cellStyle name="Normal 2 2 2 2 84 2" xfId="36893"/>
    <cellStyle name="Normal 2 2 2 2 84 20" xfId="36894"/>
    <cellStyle name="Normal 2 2 2 2 84 21" xfId="36895"/>
    <cellStyle name="Normal 2 2 2 2 84 22" xfId="36896"/>
    <cellStyle name="Normal 2 2 2 2 84 3" xfId="36897"/>
    <cellStyle name="Normal 2 2 2 2 84 4" xfId="36898"/>
    <cellStyle name="Normal 2 2 2 2 84 5" xfId="36899"/>
    <cellStyle name="Normal 2 2 2 2 84 6" xfId="36900"/>
    <cellStyle name="Normal 2 2 2 2 84 7" xfId="36901"/>
    <cellStyle name="Normal 2 2 2 2 84 8" xfId="36902"/>
    <cellStyle name="Normal 2 2 2 2 84 9" xfId="36903"/>
    <cellStyle name="Normal 2 2 2 2 85" xfId="36904"/>
    <cellStyle name="Normal 2 2 2 2 85 10" xfId="36905"/>
    <cellStyle name="Normal 2 2 2 2 85 11" xfId="36906"/>
    <cellStyle name="Normal 2 2 2 2 85 12" xfId="36907"/>
    <cellStyle name="Normal 2 2 2 2 85 13" xfId="36908"/>
    <cellStyle name="Normal 2 2 2 2 85 14" xfId="36909"/>
    <cellStyle name="Normal 2 2 2 2 85 15" xfId="36910"/>
    <cellStyle name="Normal 2 2 2 2 85 16" xfId="36911"/>
    <cellStyle name="Normal 2 2 2 2 85 17" xfId="36912"/>
    <cellStyle name="Normal 2 2 2 2 85 18" xfId="36913"/>
    <cellStyle name="Normal 2 2 2 2 85 19" xfId="36914"/>
    <cellStyle name="Normal 2 2 2 2 85 2" xfId="36915"/>
    <cellStyle name="Normal 2 2 2 2 85 20" xfId="36916"/>
    <cellStyle name="Normal 2 2 2 2 85 21" xfId="36917"/>
    <cellStyle name="Normal 2 2 2 2 85 22" xfId="36918"/>
    <cellStyle name="Normal 2 2 2 2 85 3" xfId="36919"/>
    <cellStyle name="Normal 2 2 2 2 85 4" xfId="36920"/>
    <cellStyle name="Normal 2 2 2 2 85 5" xfId="36921"/>
    <cellStyle name="Normal 2 2 2 2 85 6" xfId="36922"/>
    <cellStyle name="Normal 2 2 2 2 85 7" xfId="36923"/>
    <cellStyle name="Normal 2 2 2 2 85 8" xfId="36924"/>
    <cellStyle name="Normal 2 2 2 2 85 9" xfId="36925"/>
    <cellStyle name="Normal 2 2 2 2 86" xfId="36926"/>
    <cellStyle name="Normal 2 2 2 2 86 10" xfId="36927"/>
    <cellStyle name="Normal 2 2 2 2 86 11" xfId="36928"/>
    <cellStyle name="Normal 2 2 2 2 86 12" xfId="36929"/>
    <cellStyle name="Normal 2 2 2 2 86 13" xfId="36930"/>
    <cellStyle name="Normal 2 2 2 2 86 14" xfId="36931"/>
    <cellStyle name="Normal 2 2 2 2 86 15" xfId="36932"/>
    <cellStyle name="Normal 2 2 2 2 86 16" xfId="36933"/>
    <cellStyle name="Normal 2 2 2 2 86 17" xfId="36934"/>
    <cellStyle name="Normal 2 2 2 2 86 18" xfId="36935"/>
    <cellStyle name="Normal 2 2 2 2 86 19" xfId="36936"/>
    <cellStyle name="Normal 2 2 2 2 86 2" xfId="36937"/>
    <cellStyle name="Normal 2 2 2 2 86 20" xfId="36938"/>
    <cellStyle name="Normal 2 2 2 2 86 21" xfId="36939"/>
    <cellStyle name="Normal 2 2 2 2 86 22" xfId="36940"/>
    <cellStyle name="Normal 2 2 2 2 86 3" xfId="36941"/>
    <cellStyle name="Normal 2 2 2 2 86 4" xfId="36942"/>
    <cellStyle name="Normal 2 2 2 2 86 5" xfId="36943"/>
    <cellStyle name="Normal 2 2 2 2 86 6" xfId="36944"/>
    <cellStyle name="Normal 2 2 2 2 86 7" xfId="36945"/>
    <cellStyle name="Normal 2 2 2 2 86 8" xfId="36946"/>
    <cellStyle name="Normal 2 2 2 2 86 9" xfId="36947"/>
    <cellStyle name="Normal 2 2 2 2 87" xfId="36948"/>
    <cellStyle name="Normal 2 2 2 2 87 10" xfId="36949"/>
    <cellStyle name="Normal 2 2 2 2 87 11" xfId="36950"/>
    <cellStyle name="Normal 2 2 2 2 87 12" xfId="36951"/>
    <cellStyle name="Normal 2 2 2 2 87 13" xfId="36952"/>
    <cellStyle name="Normal 2 2 2 2 87 14" xfId="36953"/>
    <cellStyle name="Normal 2 2 2 2 87 15" xfId="36954"/>
    <cellStyle name="Normal 2 2 2 2 87 16" xfId="36955"/>
    <cellStyle name="Normal 2 2 2 2 87 17" xfId="36956"/>
    <cellStyle name="Normal 2 2 2 2 87 18" xfId="36957"/>
    <cellStyle name="Normal 2 2 2 2 87 19" xfId="36958"/>
    <cellStyle name="Normal 2 2 2 2 87 2" xfId="36959"/>
    <cellStyle name="Normal 2 2 2 2 87 20" xfId="36960"/>
    <cellStyle name="Normal 2 2 2 2 87 21" xfId="36961"/>
    <cellStyle name="Normal 2 2 2 2 87 22" xfId="36962"/>
    <cellStyle name="Normal 2 2 2 2 87 3" xfId="36963"/>
    <cellStyle name="Normal 2 2 2 2 87 4" xfId="36964"/>
    <cellStyle name="Normal 2 2 2 2 87 5" xfId="36965"/>
    <cellStyle name="Normal 2 2 2 2 87 6" xfId="36966"/>
    <cellStyle name="Normal 2 2 2 2 87 7" xfId="36967"/>
    <cellStyle name="Normal 2 2 2 2 87 8" xfId="36968"/>
    <cellStyle name="Normal 2 2 2 2 87 9" xfId="36969"/>
    <cellStyle name="Normal 2 2 2 2 88" xfId="36970"/>
    <cellStyle name="Normal 2 2 2 2 89" xfId="36971"/>
    <cellStyle name="Normal 2 2 2 2 89 10" xfId="36972"/>
    <cellStyle name="Normal 2 2 2 2 89 11" xfId="36973"/>
    <cellStyle name="Normal 2 2 2 2 89 12" xfId="36974"/>
    <cellStyle name="Normal 2 2 2 2 89 13" xfId="36975"/>
    <cellStyle name="Normal 2 2 2 2 89 14" xfId="36976"/>
    <cellStyle name="Normal 2 2 2 2 89 15" xfId="36977"/>
    <cellStyle name="Normal 2 2 2 2 89 16" xfId="36978"/>
    <cellStyle name="Normal 2 2 2 2 89 17" xfId="36979"/>
    <cellStyle name="Normal 2 2 2 2 89 18" xfId="36980"/>
    <cellStyle name="Normal 2 2 2 2 89 19" xfId="36981"/>
    <cellStyle name="Normal 2 2 2 2 89 2" xfId="36982"/>
    <cellStyle name="Normal 2 2 2 2 89 2 2" xfId="36983"/>
    <cellStyle name="Normal 2 2 2 2 89 20" xfId="36984"/>
    <cellStyle name="Normal 2 2 2 2 89 21" xfId="36985"/>
    <cellStyle name="Normal 2 2 2 2 89 22" xfId="36986"/>
    <cellStyle name="Normal 2 2 2 2 89 23" xfId="36987"/>
    <cellStyle name="Normal 2 2 2 2 89 24" xfId="36988"/>
    <cellStyle name="Normal 2 2 2 2 89 3" xfId="36989"/>
    <cellStyle name="Normal 2 2 2 2 89 4" xfId="36990"/>
    <cellStyle name="Normal 2 2 2 2 89 5" xfId="36991"/>
    <cellStyle name="Normal 2 2 2 2 89 6" xfId="36992"/>
    <cellStyle name="Normal 2 2 2 2 89 7" xfId="36993"/>
    <cellStyle name="Normal 2 2 2 2 89 8" xfId="36994"/>
    <cellStyle name="Normal 2 2 2 2 89 9" xfId="36995"/>
    <cellStyle name="Normal 2 2 2 2 9" xfId="36996"/>
    <cellStyle name="Normal 2 2 2 2 9 10" xfId="36997"/>
    <cellStyle name="Normal 2 2 2 2 9 11" xfId="36998"/>
    <cellStyle name="Normal 2 2 2 2 9 12" xfId="36999"/>
    <cellStyle name="Normal 2 2 2 2 9 13" xfId="37000"/>
    <cellStyle name="Normal 2 2 2 2 9 14" xfId="37001"/>
    <cellStyle name="Normal 2 2 2 2 9 15" xfId="37002"/>
    <cellStyle name="Normal 2 2 2 2 9 16" xfId="37003"/>
    <cellStyle name="Normal 2 2 2 2 9 17" xfId="37004"/>
    <cellStyle name="Normal 2 2 2 2 9 18" xfId="37005"/>
    <cellStyle name="Normal 2 2 2 2 9 19" xfId="37006"/>
    <cellStyle name="Normal 2 2 2 2 9 2" xfId="37007"/>
    <cellStyle name="Normal 2 2 2 2 9 20" xfId="37008"/>
    <cellStyle name="Normal 2 2 2 2 9 21" xfId="37009"/>
    <cellStyle name="Normal 2 2 2 2 9 22" xfId="37010"/>
    <cellStyle name="Normal 2 2 2 2 9 3" xfId="37011"/>
    <cellStyle name="Normal 2 2 2 2 9 4" xfId="37012"/>
    <cellStyle name="Normal 2 2 2 2 9 5" xfId="37013"/>
    <cellStyle name="Normal 2 2 2 2 9 6" xfId="37014"/>
    <cellStyle name="Normal 2 2 2 2 9 7" xfId="37015"/>
    <cellStyle name="Normal 2 2 2 2 9 8" xfId="37016"/>
    <cellStyle name="Normal 2 2 2 2 9 9" xfId="37017"/>
    <cellStyle name="Normal 2 2 2 2 90" xfId="37018"/>
    <cellStyle name="Normal 2 2 2 2 90 10" xfId="37019"/>
    <cellStyle name="Normal 2 2 2 2 90 11" xfId="37020"/>
    <cellStyle name="Normal 2 2 2 2 90 12" xfId="37021"/>
    <cellStyle name="Normal 2 2 2 2 90 13" xfId="37022"/>
    <cellStyle name="Normal 2 2 2 2 90 14" xfId="37023"/>
    <cellStyle name="Normal 2 2 2 2 90 15" xfId="37024"/>
    <cellStyle name="Normal 2 2 2 2 90 16" xfId="37025"/>
    <cellStyle name="Normal 2 2 2 2 90 17" xfId="37026"/>
    <cellStyle name="Normal 2 2 2 2 90 18" xfId="37027"/>
    <cellStyle name="Normal 2 2 2 2 90 19" xfId="37028"/>
    <cellStyle name="Normal 2 2 2 2 90 2" xfId="37029"/>
    <cellStyle name="Normal 2 2 2 2 90 20" xfId="37030"/>
    <cellStyle name="Normal 2 2 2 2 90 21" xfId="37031"/>
    <cellStyle name="Normal 2 2 2 2 90 22" xfId="37032"/>
    <cellStyle name="Normal 2 2 2 2 90 3" xfId="37033"/>
    <cellStyle name="Normal 2 2 2 2 90 4" xfId="37034"/>
    <cellStyle name="Normal 2 2 2 2 90 5" xfId="37035"/>
    <cellStyle name="Normal 2 2 2 2 90 6" xfId="37036"/>
    <cellStyle name="Normal 2 2 2 2 90 7" xfId="37037"/>
    <cellStyle name="Normal 2 2 2 2 90 8" xfId="37038"/>
    <cellStyle name="Normal 2 2 2 2 90 9" xfId="37039"/>
    <cellStyle name="Normal 2 2 2 2 91" xfId="37040"/>
    <cellStyle name="Normal 2 2 2 2 92" xfId="37041"/>
    <cellStyle name="Normal 2 2 2 2 93" xfId="37042"/>
    <cellStyle name="Normal 2 2 2 2 94" xfId="37043"/>
    <cellStyle name="Normal 2 2 2 2 95" xfId="37044"/>
    <cellStyle name="Normal 2 2 2 2 96" xfId="37045"/>
    <cellStyle name="Normal 2 2 2 2 97" xfId="37046"/>
    <cellStyle name="Normal 2 2 2 2 98" xfId="37047"/>
    <cellStyle name="Normal 2 2 2 2 99" xfId="37048"/>
    <cellStyle name="Normal 2 2 2 20" xfId="37049"/>
    <cellStyle name="Normal 2 2 2 20 10" xfId="37050"/>
    <cellStyle name="Normal 2 2 2 20 11" xfId="37051"/>
    <cellStyle name="Normal 2 2 2 20 12" xfId="37052"/>
    <cellStyle name="Normal 2 2 2 20 13" xfId="37053"/>
    <cellStyle name="Normal 2 2 2 20 14" xfId="37054"/>
    <cellStyle name="Normal 2 2 2 20 15" xfId="37055"/>
    <cellStyle name="Normal 2 2 2 20 16" xfId="37056"/>
    <cellStyle name="Normal 2 2 2 20 17" xfId="37057"/>
    <cellStyle name="Normal 2 2 2 20 18" xfId="37058"/>
    <cellStyle name="Normal 2 2 2 20 19" xfId="37059"/>
    <cellStyle name="Normal 2 2 2 20 2" xfId="37060"/>
    <cellStyle name="Normal 2 2 2 20 20" xfId="37061"/>
    <cellStyle name="Normal 2 2 2 20 21" xfId="37062"/>
    <cellStyle name="Normal 2 2 2 20 22" xfId="37063"/>
    <cellStyle name="Normal 2 2 2 20 3" xfId="37064"/>
    <cellStyle name="Normal 2 2 2 20 4" xfId="37065"/>
    <cellStyle name="Normal 2 2 2 20 5" xfId="37066"/>
    <cellStyle name="Normal 2 2 2 20 6" xfId="37067"/>
    <cellStyle name="Normal 2 2 2 20 7" xfId="37068"/>
    <cellStyle name="Normal 2 2 2 20 8" xfId="37069"/>
    <cellStyle name="Normal 2 2 2 20 9" xfId="37070"/>
    <cellStyle name="Normal 2 2 2 21" xfId="37071"/>
    <cellStyle name="Normal 2 2 2 21 10" xfId="37072"/>
    <cellStyle name="Normal 2 2 2 21 11" xfId="37073"/>
    <cellStyle name="Normal 2 2 2 21 12" xfId="37074"/>
    <cellStyle name="Normal 2 2 2 21 13" xfId="37075"/>
    <cellStyle name="Normal 2 2 2 21 14" xfId="37076"/>
    <cellStyle name="Normal 2 2 2 21 15" xfId="37077"/>
    <cellStyle name="Normal 2 2 2 21 16" xfId="37078"/>
    <cellStyle name="Normal 2 2 2 21 17" xfId="37079"/>
    <cellStyle name="Normal 2 2 2 21 18" xfId="37080"/>
    <cellStyle name="Normal 2 2 2 21 19" xfId="37081"/>
    <cellStyle name="Normal 2 2 2 21 2" xfId="37082"/>
    <cellStyle name="Normal 2 2 2 21 20" xfId="37083"/>
    <cellStyle name="Normal 2 2 2 21 21" xfId="37084"/>
    <cellStyle name="Normal 2 2 2 21 22" xfId="37085"/>
    <cellStyle name="Normal 2 2 2 21 3" xfId="37086"/>
    <cellStyle name="Normal 2 2 2 21 4" xfId="37087"/>
    <cellStyle name="Normal 2 2 2 21 5" xfId="37088"/>
    <cellStyle name="Normal 2 2 2 21 6" xfId="37089"/>
    <cellStyle name="Normal 2 2 2 21 7" xfId="37090"/>
    <cellStyle name="Normal 2 2 2 21 8" xfId="37091"/>
    <cellStyle name="Normal 2 2 2 21 9" xfId="37092"/>
    <cellStyle name="Normal 2 2 2 22" xfId="37093"/>
    <cellStyle name="Normal 2 2 2 22 10" xfId="37094"/>
    <cellStyle name="Normal 2 2 2 22 11" xfId="37095"/>
    <cellStyle name="Normal 2 2 2 22 12" xfId="37096"/>
    <cellStyle name="Normal 2 2 2 22 13" xfId="37097"/>
    <cellStyle name="Normal 2 2 2 22 14" xfId="37098"/>
    <cellStyle name="Normal 2 2 2 22 15" xfId="37099"/>
    <cellStyle name="Normal 2 2 2 22 16" xfId="37100"/>
    <cellStyle name="Normal 2 2 2 22 17" xfId="37101"/>
    <cellStyle name="Normal 2 2 2 22 18" xfId="37102"/>
    <cellStyle name="Normal 2 2 2 22 19" xfId="37103"/>
    <cellStyle name="Normal 2 2 2 22 2" xfId="37104"/>
    <cellStyle name="Normal 2 2 2 22 20" xfId="37105"/>
    <cellStyle name="Normal 2 2 2 22 21" xfId="37106"/>
    <cellStyle name="Normal 2 2 2 22 22" xfId="37107"/>
    <cellStyle name="Normal 2 2 2 22 3" xfId="37108"/>
    <cellStyle name="Normal 2 2 2 22 4" xfId="37109"/>
    <cellStyle name="Normal 2 2 2 22 5" xfId="37110"/>
    <cellStyle name="Normal 2 2 2 22 6" xfId="37111"/>
    <cellStyle name="Normal 2 2 2 22 7" xfId="37112"/>
    <cellStyle name="Normal 2 2 2 22 8" xfId="37113"/>
    <cellStyle name="Normal 2 2 2 22 9" xfId="37114"/>
    <cellStyle name="Normal 2 2 2 23" xfId="37115"/>
    <cellStyle name="Normal 2 2 2 23 10" xfId="37116"/>
    <cellStyle name="Normal 2 2 2 23 11" xfId="37117"/>
    <cellStyle name="Normal 2 2 2 23 12" xfId="37118"/>
    <cellStyle name="Normal 2 2 2 23 13" xfId="37119"/>
    <cellStyle name="Normal 2 2 2 23 14" xfId="37120"/>
    <cellStyle name="Normal 2 2 2 23 15" xfId="37121"/>
    <cellStyle name="Normal 2 2 2 23 16" xfId="37122"/>
    <cellStyle name="Normal 2 2 2 23 17" xfId="37123"/>
    <cellStyle name="Normal 2 2 2 23 18" xfId="37124"/>
    <cellStyle name="Normal 2 2 2 23 19" xfId="37125"/>
    <cellStyle name="Normal 2 2 2 23 2" xfId="37126"/>
    <cellStyle name="Normal 2 2 2 23 20" xfId="37127"/>
    <cellStyle name="Normal 2 2 2 23 21" xfId="37128"/>
    <cellStyle name="Normal 2 2 2 23 22" xfId="37129"/>
    <cellStyle name="Normal 2 2 2 23 3" xfId="37130"/>
    <cellStyle name="Normal 2 2 2 23 4" xfId="37131"/>
    <cellStyle name="Normal 2 2 2 23 5" xfId="37132"/>
    <cellStyle name="Normal 2 2 2 23 6" xfId="37133"/>
    <cellStyle name="Normal 2 2 2 23 7" xfId="37134"/>
    <cellStyle name="Normal 2 2 2 23 8" xfId="37135"/>
    <cellStyle name="Normal 2 2 2 23 9" xfId="37136"/>
    <cellStyle name="Normal 2 2 2 24" xfId="37137"/>
    <cellStyle name="Normal 2 2 2 24 10" xfId="37138"/>
    <cellStyle name="Normal 2 2 2 24 11" xfId="37139"/>
    <cellStyle name="Normal 2 2 2 24 12" xfId="37140"/>
    <cellStyle name="Normal 2 2 2 24 13" xfId="37141"/>
    <cellStyle name="Normal 2 2 2 24 14" xfId="37142"/>
    <cellStyle name="Normal 2 2 2 24 15" xfId="37143"/>
    <cellStyle name="Normal 2 2 2 24 16" xfId="37144"/>
    <cellStyle name="Normal 2 2 2 24 17" xfId="37145"/>
    <cellStyle name="Normal 2 2 2 24 18" xfId="37146"/>
    <cellStyle name="Normal 2 2 2 24 19" xfId="37147"/>
    <cellStyle name="Normal 2 2 2 24 2" xfId="37148"/>
    <cellStyle name="Normal 2 2 2 24 20" xfId="37149"/>
    <cellStyle name="Normal 2 2 2 24 21" xfId="37150"/>
    <cellStyle name="Normal 2 2 2 24 22" xfId="37151"/>
    <cellStyle name="Normal 2 2 2 24 3" xfId="37152"/>
    <cellStyle name="Normal 2 2 2 24 4" xfId="37153"/>
    <cellStyle name="Normal 2 2 2 24 5" xfId="37154"/>
    <cellStyle name="Normal 2 2 2 24 6" xfId="37155"/>
    <cellStyle name="Normal 2 2 2 24 7" xfId="37156"/>
    <cellStyle name="Normal 2 2 2 24 8" xfId="37157"/>
    <cellStyle name="Normal 2 2 2 24 9" xfId="37158"/>
    <cellStyle name="Normal 2 2 2 25" xfId="37159"/>
    <cellStyle name="Normal 2 2 2 25 10" xfId="37160"/>
    <cellStyle name="Normal 2 2 2 25 11" xfId="37161"/>
    <cellStyle name="Normal 2 2 2 25 12" xfId="37162"/>
    <cellStyle name="Normal 2 2 2 25 13" xfId="37163"/>
    <cellStyle name="Normal 2 2 2 25 14" xfId="37164"/>
    <cellStyle name="Normal 2 2 2 25 15" xfId="37165"/>
    <cellStyle name="Normal 2 2 2 25 16" xfId="37166"/>
    <cellStyle name="Normal 2 2 2 25 17" xfId="37167"/>
    <cellStyle name="Normal 2 2 2 25 18" xfId="37168"/>
    <cellStyle name="Normal 2 2 2 25 19" xfId="37169"/>
    <cellStyle name="Normal 2 2 2 25 2" xfId="37170"/>
    <cellStyle name="Normal 2 2 2 25 20" xfId="37171"/>
    <cellStyle name="Normal 2 2 2 25 21" xfId="37172"/>
    <cellStyle name="Normal 2 2 2 25 22" xfId="37173"/>
    <cellStyle name="Normal 2 2 2 25 3" xfId="37174"/>
    <cellStyle name="Normal 2 2 2 25 4" xfId="37175"/>
    <cellStyle name="Normal 2 2 2 25 5" xfId="37176"/>
    <cellStyle name="Normal 2 2 2 25 6" xfId="37177"/>
    <cellStyle name="Normal 2 2 2 25 7" xfId="37178"/>
    <cellStyle name="Normal 2 2 2 25 8" xfId="37179"/>
    <cellStyle name="Normal 2 2 2 25 9" xfId="37180"/>
    <cellStyle name="Normal 2 2 2 26" xfId="37181"/>
    <cellStyle name="Normal 2 2 2 26 10" xfId="37182"/>
    <cellStyle name="Normal 2 2 2 26 11" xfId="37183"/>
    <cellStyle name="Normal 2 2 2 26 12" xfId="37184"/>
    <cellStyle name="Normal 2 2 2 26 13" xfId="37185"/>
    <cellStyle name="Normal 2 2 2 26 14" xfId="37186"/>
    <cellStyle name="Normal 2 2 2 26 15" xfId="37187"/>
    <cellStyle name="Normal 2 2 2 26 16" xfId="37188"/>
    <cellStyle name="Normal 2 2 2 26 17" xfId="37189"/>
    <cellStyle name="Normal 2 2 2 26 18" xfId="37190"/>
    <cellStyle name="Normal 2 2 2 26 19" xfId="37191"/>
    <cellStyle name="Normal 2 2 2 26 2" xfId="37192"/>
    <cellStyle name="Normal 2 2 2 26 20" xfId="37193"/>
    <cellStyle name="Normal 2 2 2 26 21" xfId="37194"/>
    <cellStyle name="Normal 2 2 2 26 22" xfId="37195"/>
    <cellStyle name="Normal 2 2 2 26 3" xfId="37196"/>
    <cellStyle name="Normal 2 2 2 26 4" xfId="37197"/>
    <cellStyle name="Normal 2 2 2 26 5" xfId="37198"/>
    <cellStyle name="Normal 2 2 2 26 6" xfId="37199"/>
    <cellStyle name="Normal 2 2 2 26 7" xfId="37200"/>
    <cellStyle name="Normal 2 2 2 26 8" xfId="37201"/>
    <cellStyle name="Normal 2 2 2 26 9" xfId="37202"/>
    <cellStyle name="Normal 2 2 2 27" xfId="37203"/>
    <cellStyle name="Normal 2 2 2 27 10" xfId="37204"/>
    <cellStyle name="Normal 2 2 2 27 11" xfId="37205"/>
    <cellStyle name="Normal 2 2 2 27 12" xfId="37206"/>
    <cellStyle name="Normal 2 2 2 27 13" xfId="37207"/>
    <cellStyle name="Normal 2 2 2 27 14" xfId="37208"/>
    <cellStyle name="Normal 2 2 2 27 15" xfId="37209"/>
    <cellStyle name="Normal 2 2 2 27 16" xfId="37210"/>
    <cellStyle name="Normal 2 2 2 27 17" xfId="37211"/>
    <cellStyle name="Normal 2 2 2 27 18" xfId="37212"/>
    <cellStyle name="Normal 2 2 2 27 19" xfId="37213"/>
    <cellStyle name="Normal 2 2 2 27 2" xfId="37214"/>
    <cellStyle name="Normal 2 2 2 27 20" xfId="37215"/>
    <cellStyle name="Normal 2 2 2 27 21" xfId="37216"/>
    <cellStyle name="Normal 2 2 2 27 22" xfId="37217"/>
    <cellStyle name="Normal 2 2 2 27 3" xfId="37218"/>
    <cellStyle name="Normal 2 2 2 27 4" xfId="37219"/>
    <cellStyle name="Normal 2 2 2 27 5" xfId="37220"/>
    <cellStyle name="Normal 2 2 2 27 6" xfId="37221"/>
    <cellStyle name="Normal 2 2 2 27 7" xfId="37222"/>
    <cellStyle name="Normal 2 2 2 27 8" xfId="37223"/>
    <cellStyle name="Normal 2 2 2 27 9" xfId="37224"/>
    <cellStyle name="Normal 2 2 2 28" xfId="37225"/>
    <cellStyle name="Normal 2 2 2 28 10" xfId="37226"/>
    <cellStyle name="Normal 2 2 2 28 11" xfId="37227"/>
    <cellStyle name="Normal 2 2 2 28 12" xfId="37228"/>
    <cellStyle name="Normal 2 2 2 28 13" xfId="37229"/>
    <cellStyle name="Normal 2 2 2 28 14" xfId="37230"/>
    <cellStyle name="Normal 2 2 2 28 15" xfId="37231"/>
    <cellStyle name="Normal 2 2 2 28 16" xfId="37232"/>
    <cellStyle name="Normal 2 2 2 28 17" xfId="37233"/>
    <cellStyle name="Normal 2 2 2 28 18" xfId="37234"/>
    <cellStyle name="Normal 2 2 2 28 19" xfId="37235"/>
    <cellStyle name="Normal 2 2 2 28 2" xfId="37236"/>
    <cellStyle name="Normal 2 2 2 28 20" xfId="37237"/>
    <cellStyle name="Normal 2 2 2 28 21" xfId="37238"/>
    <cellStyle name="Normal 2 2 2 28 22" xfId="37239"/>
    <cellStyle name="Normal 2 2 2 28 3" xfId="37240"/>
    <cellStyle name="Normal 2 2 2 28 4" xfId="37241"/>
    <cellStyle name="Normal 2 2 2 28 5" xfId="37242"/>
    <cellStyle name="Normal 2 2 2 28 6" xfId="37243"/>
    <cellStyle name="Normal 2 2 2 28 7" xfId="37244"/>
    <cellStyle name="Normal 2 2 2 28 8" xfId="37245"/>
    <cellStyle name="Normal 2 2 2 28 9" xfId="37246"/>
    <cellStyle name="Normal 2 2 2 29" xfId="37247"/>
    <cellStyle name="Normal 2 2 2 29 10" xfId="37248"/>
    <cellStyle name="Normal 2 2 2 29 11" xfId="37249"/>
    <cellStyle name="Normal 2 2 2 29 12" xfId="37250"/>
    <cellStyle name="Normal 2 2 2 29 13" xfId="37251"/>
    <cellStyle name="Normal 2 2 2 29 14" xfId="37252"/>
    <cellStyle name="Normal 2 2 2 29 15" xfId="37253"/>
    <cellStyle name="Normal 2 2 2 29 16" xfId="37254"/>
    <cellStyle name="Normal 2 2 2 29 17" xfId="37255"/>
    <cellStyle name="Normal 2 2 2 29 18" xfId="37256"/>
    <cellStyle name="Normal 2 2 2 29 19" xfId="37257"/>
    <cellStyle name="Normal 2 2 2 29 2" xfId="37258"/>
    <cellStyle name="Normal 2 2 2 29 20" xfId="37259"/>
    <cellStyle name="Normal 2 2 2 29 21" xfId="37260"/>
    <cellStyle name="Normal 2 2 2 29 22" xfId="37261"/>
    <cellStyle name="Normal 2 2 2 29 3" xfId="37262"/>
    <cellStyle name="Normal 2 2 2 29 4" xfId="37263"/>
    <cellStyle name="Normal 2 2 2 29 5" xfId="37264"/>
    <cellStyle name="Normal 2 2 2 29 6" xfId="37265"/>
    <cellStyle name="Normal 2 2 2 29 7" xfId="37266"/>
    <cellStyle name="Normal 2 2 2 29 8" xfId="37267"/>
    <cellStyle name="Normal 2 2 2 29 9" xfId="37268"/>
    <cellStyle name="Normal 2 2 2 3" xfId="37269"/>
    <cellStyle name="Normal 2 2 2 3 10" xfId="37270"/>
    <cellStyle name="Normal 2 2 2 3 11" xfId="37271"/>
    <cellStyle name="Normal 2 2 2 3 12" xfId="37272"/>
    <cellStyle name="Normal 2 2 2 3 13" xfId="37273"/>
    <cellStyle name="Normal 2 2 2 3 14" xfId="37274"/>
    <cellStyle name="Normal 2 2 2 3 15" xfId="37275"/>
    <cellStyle name="Normal 2 2 2 3 16" xfId="37276"/>
    <cellStyle name="Normal 2 2 2 3 17" xfId="37277"/>
    <cellStyle name="Normal 2 2 2 3 18" xfId="37278"/>
    <cellStyle name="Normal 2 2 2 3 19" xfId="37279"/>
    <cellStyle name="Normal 2 2 2 3 2" xfId="37280"/>
    <cellStyle name="Normal 2 2 2 3 2 10" xfId="37281"/>
    <cellStyle name="Normal 2 2 2 3 2 10 10" xfId="37282"/>
    <cellStyle name="Normal 2 2 2 3 2 10 11" xfId="37283"/>
    <cellStyle name="Normal 2 2 2 3 2 10 12" xfId="37284"/>
    <cellStyle name="Normal 2 2 2 3 2 10 13" xfId="37285"/>
    <cellStyle name="Normal 2 2 2 3 2 10 14" xfId="37286"/>
    <cellStyle name="Normal 2 2 2 3 2 10 15" xfId="37287"/>
    <cellStyle name="Normal 2 2 2 3 2 10 16" xfId="37288"/>
    <cellStyle name="Normal 2 2 2 3 2 10 17" xfId="37289"/>
    <cellStyle name="Normal 2 2 2 3 2 10 18" xfId="37290"/>
    <cellStyle name="Normal 2 2 2 3 2 10 19" xfId="37291"/>
    <cellStyle name="Normal 2 2 2 3 2 10 2" xfId="37292"/>
    <cellStyle name="Normal 2 2 2 3 2 10 20" xfId="37293"/>
    <cellStyle name="Normal 2 2 2 3 2 10 21" xfId="37294"/>
    <cellStyle name="Normal 2 2 2 3 2 10 22" xfId="37295"/>
    <cellStyle name="Normal 2 2 2 3 2 10 3" xfId="37296"/>
    <cellStyle name="Normal 2 2 2 3 2 10 4" xfId="37297"/>
    <cellStyle name="Normal 2 2 2 3 2 10 5" xfId="37298"/>
    <cellStyle name="Normal 2 2 2 3 2 10 6" xfId="37299"/>
    <cellStyle name="Normal 2 2 2 3 2 10 7" xfId="37300"/>
    <cellStyle name="Normal 2 2 2 3 2 10 8" xfId="37301"/>
    <cellStyle name="Normal 2 2 2 3 2 10 9" xfId="37302"/>
    <cellStyle name="Normal 2 2 2 3 2 11" xfId="37303"/>
    <cellStyle name="Normal 2 2 2 3 2 11 10" xfId="37304"/>
    <cellStyle name="Normal 2 2 2 3 2 11 11" xfId="37305"/>
    <cellStyle name="Normal 2 2 2 3 2 11 12" xfId="37306"/>
    <cellStyle name="Normal 2 2 2 3 2 11 13" xfId="37307"/>
    <cellStyle name="Normal 2 2 2 3 2 11 14" xfId="37308"/>
    <cellStyle name="Normal 2 2 2 3 2 11 15" xfId="37309"/>
    <cellStyle name="Normal 2 2 2 3 2 11 16" xfId="37310"/>
    <cellStyle name="Normal 2 2 2 3 2 11 17" xfId="37311"/>
    <cellStyle name="Normal 2 2 2 3 2 11 18" xfId="37312"/>
    <cellStyle name="Normal 2 2 2 3 2 11 19" xfId="37313"/>
    <cellStyle name="Normal 2 2 2 3 2 11 2" xfId="37314"/>
    <cellStyle name="Normal 2 2 2 3 2 11 20" xfId="37315"/>
    <cellStyle name="Normal 2 2 2 3 2 11 21" xfId="37316"/>
    <cellStyle name="Normal 2 2 2 3 2 11 22" xfId="37317"/>
    <cellStyle name="Normal 2 2 2 3 2 11 3" xfId="37318"/>
    <cellStyle name="Normal 2 2 2 3 2 11 4" xfId="37319"/>
    <cellStyle name="Normal 2 2 2 3 2 11 5" xfId="37320"/>
    <cellStyle name="Normal 2 2 2 3 2 11 6" xfId="37321"/>
    <cellStyle name="Normal 2 2 2 3 2 11 7" xfId="37322"/>
    <cellStyle name="Normal 2 2 2 3 2 11 8" xfId="37323"/>
    <cellStyle name="Normal 2 2 2 3 2 11 9" xfId="37324"/>
    <cellStyle name="Normal 2 2 2 3 2 12" xfId="37325"/>
    <cellStyle name="Normal 2 2 2 3 2 12 10" xfId="37326"/>
    <cellStyle name="Normal 2 2 2 3 2 12 11" xfId="37327"/>
    <cellStyle name="Normal 2 2 2 3 2 12 12" xfId="37328"/>
    <cellStyle name="Normal 2 2 2 3 2 12 13" xfId="37329"/>
    <cellStyle name="Normal 2 2 2 3 2 12 14" xfId="37330"/>
    <cellStyle name="Normal 2 2 2 3 2 12 15" xfId="37331"/>
    <cellStyle name="Normal 2 2 2 3 2 12 16" xfId="37332"/>
    <cellStyle name="Normal 2 2 2 3 2 12 17" xfId="37333"/>
    <cellStyle name="Normal 2 2 2 3 2 12 18" xfId="37334"/>
    <cellStyle name="Normal 2 2 2 3 2 12 19" xfId="37335"/>
    <cellStyle name="Normal 2 2 2 3 2 12 2" xfId="37336"/>
    <cellStyle name="Normal 2 2 2 3 2 12 20" xfId="37337"/>
    <cellStyle name="Normal 2 2 2 3 2 12 21" xfId="37338"/>
    <cellStyle name="Normal 2 2 2 3 2 12 22" xfId="37339"/>
    <cellStyle name="Normal 2 2 2 3 2 12 3" xfId="37340"/>
    <cellStyle name="Normal 2 2 2 3 2 12 4" xfId="37341"/>
    <cellStyle name="Normal 2 2 2 3 2 12 5" xfId="37342"/>
    <cellStyle name="Normal 2 2 2 3 2 12 6" xfId="37343"/>
    <cellStyle name="Normal 2 2 2 3 2 12 7" xfId="37344"/>
    <cellStyle name="Normal 2 2 2 3 2 12 8" xfId="37345"/>
    <cellStyle name="Normal 2 2 2 3 2 12 9" xfId="37346"/>
    <cellStyle name="Normal 2 2 2 3 2 13" xfId="37347"/>
    <cellStyle name="Normal 2 2 2 3 2 13 10" xfId="37348"/>
    <cellStyle name="Normal 2 2 2 3 2 13 11" xfId="37349"/>
    <cellStyle name="Normal 2 2 2 3 2 13 12" xfId="37350"/>
    <cellStyle name="Normal 2 2 2 3 2 13 13" xfId="37351"/>
    <cellStyle name="Normal 2 2 2 3 2 13 14" xfId="37352"/>
    <cellStyle name="Normal 2 2 2 3 2 13 15" xfId="37353"/>
    <cellStyle name="Normal 2 2 2 3 2 13 16" xfId="37354"/>
    <cellStyle name="Normal 2 2 2 3 2 13 17" xfId="37355"/>
    <cellStyle name="Normal 2 2 2 3 2 13 18" xfId="37356"/>
    <cellStyle name="Normal 2 2 2 3 2 13 19" xfId="37357"/>
    <cellStyle name="Normal 2 2 2 3 2 13 2" xfId="37358"/>
    <cellStyle name="Normal 2 2 2 3 2 13 20" xfId="37359"/>
    <cellStyle name="Normal 2 2 2 3 2 13 21" xfId="37360"/>
    <cellStyle name="Normal 2 2 2 3 2 13 22" xfId="37361"/>
    <cellStyle name="Normal 2 2 2 3 2 13 3" xfId="37362"/>
    <cellStyle name="Normal 2 2 2 3 2 13 4" xfId="37363"/>
    <cellStyle name="Normal 2 2 2 3 2 13 5" xfId="37364"/>
    <cellStyle name="Normal 2 2 2 3 2 13 6" xfId="37365"/>
    <cellStyle name="Normal 2 2 2 3 2 13 7" xfId="37366"/>
    <cellStyle name="Normal 2 2 2 3 2 13 8" xfId="37367"/>
    <cellStyle name="Normal 2 2 2 3 2 13 9" xfId="37368"/>
    <cellStyle name="Normal 2 2 2 3 2 14" xfId="37369"/>
    <cellStyle name="Normal 2 2 2 3 2 14 10" xfId="37370"/>
    <cellStyle name="Normal 2 2 2 3 2 14 11" xfId="37371"/>
    <cellStyle name="Normal 2 2 2 3 2 14 12" xfId="37372"/>
    <cellStyle name="Normal 2 2 2 3 2 14 13" xfId="37373"/>
    <cellStyle name="Normal 2 2 2 3 2 14 14" xfId="37374"/>
    <cellStyle name="Normal 2 2 2 3 2 14 15" xfId="37375"/>
    <cellStyle name="Normal 2 2 2 3 2 14 16" xfId="37376"/>
    <cellStyle name="Normal 2 2 2 3 2 14 17" xfId="37377"/>
    <cellStyle name="Normal 2 2 2 3 2 14 18" xfId="37378"/>
    <cellStyle name="Normal 2 2 2 3 2 14 19" xfId="37379"/>
    <cellStyle name="Normal 2 2 2 3 2 14 2" xfId="37380"/>
    <cellStyle name="Normal 2 2 2 3 2 14 20" xfId="37381"/>
    <cellStyle name="Normal 2 2 2 3 2 14 21" xfId="37382"/>
    <cellStyle name="Normal 2 2 2 3 2 14 22" xfId="37383"/>
    <cellStyle name="Normal 2 2 2 3 2 14 3" xfId="37384"/>
    <cellStyle name="Normal 2 2 2 3 2 14 4" xfId="37385"/>
    <cellStyle name="Normal 2 2 2 3 2 14 5" xfId="37386"/>
    <cellStyle name="Normal 2 2 2 3 2 14 6" xfId="37387"/>
    <cellStyle name="Normal 2 2 2 3 2 14 7" xfId="37388"/>
    <cellStyle name="Normal 2 2 2 3 2 14 8" xfId="37389"/>
    <cellStyle name="Normal 2 2 2 3 2 14 9" xfId="37390"/>
    <cellStyle name="Normal 2 2 2 3 2 15" xfId="37391"/>
    <cellStyle name="Normal 2 2 2 3 2 15 10" xfId="37392"/>
    <cellStyle name="Normal 2 2 2 3 2 15 11" xfId="37393"/>
    <cellStyle name="Normal 2 2 2 3 2 15 12" xfId="37394"/>
    <cellStyle name="Normal 2 2 2 3 2 15 13" xfId="37395"/>
    <cellStyle name="Normal 2 2 2 3 2 15 14" xfId="37396"/>
    <cellStyle name="Normal 2 2 2 3 2 15 15" xfId="37397"/>
    <cellStyle name="Normal 2 2 2 3 2 15 16" xfId="37398"/>
    <cellStyle name="Normal 2 2 2 3 2 15 17" xfId="37399"/>
    <cellStyle name="Normal 2 2 2 3 2 15 18" xfId="37400"/>
    <cellStyle name="Normal 2 2 2 3 2 15 19" xfId="37401"/>
    <cellStyle name="Normal 2 2 2 3 2 15 2" xfId="37402"/>
    <cellStyle name="Normal 2 2 2 3 2 15 20" xfId="37403"/>
    <cellStyle name="Normal 2 2 2 3 2 15 21" xfId="37404"/>
    <cellStyle name="Normal 2 2 2 3 2 15 22" xfId="37405"/>
    <cellStyle name="Normal 2 2 2 3 2 15 3" xfId="37406"/>
    <cellStyle name="Normal 2 2 2 3 2 15 4" xfId="37407"/>
    <cellStyle name="Normal 2 2 2 3 2 15 5" xfId="37408"/>
    <cellStyle name="Normal 2 2 2 3 2 15 6" xfId="37409"/>
    <cellStyle name="Normal 2 2 2 3 2 15 7" xfId="37410"/>
    <cellStyle name="Normal 2 2 2 3 2 15 8" xfId="37411"/>
    <cellStyle name="Normal 2 2 2 3 2 15 9" xfId="37412"/>
    <cellStyle name="Normal 2 2 2 3 2 16" xfId="37413"/>
    <cellStyle name="Normal 2 2 2 3 2 16 10" xfId="37414"/>
    <cellStyle name="Normal 2 2 2 3 2 16 11" xfId="37415"/>
    <cellStyle name="Normal 2 2 2 3 2 16 12" xfId="37416"/>
    <cellStyle name="Normal 2 2 2 3 2 16 13" xfId="37417"/>
    <cellStyle name="Normal 2 2 2 3 2 16 14" xfId="37418"/>
    <cellStyle name="Normal 2 2 2 3 2 16 15" xfId="37419"/>
    <cellStyle name="Normal 2 2 2 3 2 16 16" xfId="37420"/>
    <cellStyle name="Normal 2 2 2 3 2 16 17" xfId="37421"/>
    <cellStyle name="Normal 2 2 2 3 2 16 18" xfId="37422"/>
    <cellStyle name="Normal 2 2 2 3 2 16 19" xfId="37423"/>
    <cellStyle name="Normal 2 2 2 3 2 16 2" xfId="37424"/>
    <cellStyle name="Normal 2 2 2 3 2 16 20" xfId="37425"/>
    <cellStyle name="Normal 2 2 2 3 2 16 21" xfId="37426"/>
    <cellStyle name="Normal 2 2 2 3 2 16 22" xfId="37427"/>
    <cellStyle name="Normal 2 2 2 3 2 16 3" xfId="37428"/>
    <cellStyle name="Normal 2 2 2 3 2 16 4" xfId="37429"/>
    <cellStyle name="Normal 2 2 2 3 2 16 5" xfId="37430"/>
    <cellStyle name="Normal 2 2 2 3 2 16 6" xfId="37431"/>
    <cellStyle name="Normal 2 2 2 3 2 16 7" xfId="37432"/>
    <cellStyle name="Normal 2 2 2 3 2 16 8" xfId="37433"/>
    <cellStyle name="Normal 2 2 2 3 2 16 9" xfId="37434"/>
    <cellStyle name="Normal 2 2 2 3 2 17" xfId="37435"/>
    <cellStyle name="Normal 2 2 2 3 2 17 10" xfId="37436"/>
    <cellStyle name="Normal 2 2 2 3 2 17 11" xfId="37437"/>
    <cellStyle name="Normal 2 2 2 3 2 17 12" xfId="37438"/>
    <cellStyle name="Normal 2 2 2 3 2 17 13" xfId="37439"/>
    <cellStyle name="Normal 2 2 2 3 2 17 14" xfId="37440"/>
    <cellStyle name="Normal 2 2 2 3 2 17 15" xfId="37441"/>
    <cellStyle name="Normal 2 2 2 3 2 17 16" xfId="37442"/>
    <cellStyle name="Normal 2 2 2 3 2 17 17" xfId="37443"/>
    <cellStyle name="Normal 2 2 2 3 2 17 18" xfId="37444"/>
    <cellStyle name="Normal 2 2 2 3 2 17 19" xfId="37445"/>
    <cellStyle name="Normal 2 2 2 3 2 17 2" xfId="37446"/>
    <cellStyle name="Normal 2 2 2 3 2 17 20" xfId="37447"/>
    <cellStyle name="Normal 2 2 2 3 2 17 21" xfId="37448"/>
    <cellStyle name="Normal 2 2 2 3 2 17 22" xfId="37449"/>
    <cellStyle name="Normal 2 2 2 3 2 17 3" xfId="37450"/>
    <cellStyle name="Normal 2 2 2 3 2 17 4" xfId="37451"/>
    <cellStyle name="Normal 2 2 2 3 2 17 5" xfId="37452"/>
    <cellStyle name="Normal 2 2 2 3 2 17 6" xfId="37453"/>
    <cellStyle name="Normal 2 2 2 3 2 17 7" xfId="37454"/>
    <cellStyle name="Normal 2 2 2 3 2 17 8" xfId="37455"/>
    <cellStyle name="Normal 2 2 2 3 2 17 9" xfId="37456"/>
    <cellStyle name="Normal 2 2 2 3 2 18" xfId="37457"/>
    <cellStyle name="Normal 2 2 2 3 2 18 10" xfId="37458"/>
    <cellStyle name="Normal 2 2 2 3 2 18 11" xfId="37459"/>
    <cellStyle name="Normal 2 2 2 3 2 18 12" xfId="37460"/>
    <cellStyle name="Normal 2 2 2 3 2 18 13" xfId="37461"/>
    <cellStyle name="Normal 2 2 2 3 2 18 14" xfId="37462"/>
    <cellStyle name="Normal 2 2 2 3 2 18 15" xfId="37463"/>
    <cellStyle name="Normal 2 2 2 3 2 18 16" xfId="37464"/>
    <cellStyle name="Normal 2 2 2 3 2 18 17" xfId="37465"/>
    <cellStyle name="Normal 2 2 2 3 2 18 18" xfId="37466"/>
    <cellStyle name="Normal 2 2 2 3 2 18 19" xfId="37467"/>
    <cellStyle name="Normal 2 2 2 3 2 18 2" xfId="37468"/>
    <cellStyle name="Normal 2 2 2 3 2 18 20" xfId="37469"/>
    <cellStyle name="Normal 2 2 2 3 2 18 21" xfId="37470"/>
    <cellStyle name="Normal 2 2 2 3 2 18 22" xfId="37471"/>
    <cellStyle name="Normal 2 2 2 3 2 18 3" xfId="37472"/>
    <cellStyle name="Normal 2 2 2 3 2 18 4" xfId="37473"/>
    <cellStyle name="Normal 2 2 2 3 2 18 5" xfId="37474"/>
    <cellStyle name="Normal 2 2 2 3 2 18 6" xfId="37475"/>
    <cellStyle name="Normal 2 2 2 3 2 18 7" xfId="37476"/>
    <cellStyle name="Normal 2 2 2 3 2 18 8" xfId="37477"/>
    <cellStyle name="Normal 2 2 2 3 2 18 9" xfId="37478"/>
    <cellStyle name="Normal 2 2 2 3 2 19" xfId="37479"/>
    <cellStyle name="Normal 2 2 2 3 2 19 10" xfId="37480"/>
    <cellStyle name="Normal 2 2 2 3 2 19 11" xfId="37481"/>
    <cellStyle name="Normal 2 2 2 3 2 19 12" xfId="37482"/>
    <cellStyle name="Normal 2 2 2 3 2 19 13" xfId="37483"/>
    <cellStyle name="Normal 2 2 2 3 2 19 14" xfId="37484"/>
    <cellStyle name="Normal 2 2 2 3 2 19 15" xfId="37485"/>
    <cellStyle name="Normal 2 2 2 3 2 19 16" xfId="37486"/>
    <cellStyle name="Normal 2 2 2 3 2 19 17" xfId="37487"/>
    <cellStyle name="Normal 2 2 2 3 2 19 18" xfId="37488"/>
    <cellStyle name="Normal 2 2 2 3 2 19 19" xfId="37489"/>
    <cellStyle name="Normal 2 2 2 3 2 19 2" xfId="37490"/>
    <cellStyle name="Normal 2 2 2 3 2 19 20" xfId="37491"/>
    <cellStyle name="Normal 2 2 2 3 2 19 21" xfId="37492"/>
    <cellStyle name="Normal 2 2 2 3 2 19 22" xfId="37493"/>
    <cellStyle name="Normal 2 2 2 3 2 19 3" xfId="37494"/>
    <cellStyle name="Normal 2 2 2 3 2 19 4" xfId="37495"/>
    <cellStyle name="Normal 2 2 2 3 2 19 5" xfId="37496"/>
    <cellStyle name="Normal 2 2 2 3 2 19 6" xfId="37497"/>
    <cellStyle name="Normal 2 2 2 3 2 19 7" xfId="37498"/>
    <cellStyle name="Normal 2 2 2 3 2 19 8" xfId="37499"/>
    <cellStyle name="Normal 2 2 2 3 2 19 9" xfId="37500"/>
    <cellStyle name="Normal 2 2 2 3 2 2" xfId="37501"/>
    <cellStyle name="Normal 2 2 2 3 2 2 10" xfId="37502"/>
    <cellStyle name="Normal 2 2 2 3 2 2 11" xfId="37503"/>
    <cellStyle name="Normal 2 2 2 3 2 2 12" xfId="37504"/>
    <cellStyle name="Normal 2 2 2 3 2 2 13" xfId="37505"/>
    <cellStyle name="Normal 2 2 2 3 2 2 14" xfId="37506"/>
    <cellStyle name="Normal 2 2 2 3 2 2 15" xfId="37507"/>
    <cellStyle name="Normal 2 2 2 3 2 2 16" xfId="37508"/>
    <cellStyle name="Normal 2 2 2 3 2 2 17" xfId="37509"/>
    <cellStyle name="Normal 2 2 2 3 2 2 18" xfId="37510"/>
    <cellStyle name="Normal 2 2 2 3 2 2 19" xfId="37511"/>
    <cellStyle name="Normal 2 2 2 3 2 2 2" xfId="37512"/>
    <cellStyle name="Normal 2 2 2 3 2 2 20" xfId="37513"/>
    <cellStyle name="Normal 2 2 2 3 2 2 21" xfId="37514"/>
    <cellStyle name="Normal 2 2 2 3 2 2 22" xfId="37515"/>
    <cellStyle name="Normal 2 2 2 3 2 2 3" xfId="37516"/>
    <cellStyle name="Normal 2 2 2 3 2 2 4" xfId="37517"/>
    <cellStyle name="Normal 2 2 2 3 2 2 5" xfId="37518"/>
    <cellStyle name="Normal 2 2 2 3 2 2 6" xfId="37519"/>
    <cellStyle name="Normal 2 2 2 3 2 2 7" xfId="37520"/>
    <cellStyle name="Normal 2 2 2 3 2 2 8" xfId="37521"/>
    <cellStyle name="Normal 2 2 2 3 2 2 9" xfId="37522"/>
    <cellStyle name="Normal 2 2 2 3 2 20" xfId="37523"/>
    <cellStyle name="Normal 2 2 2 3 2 21" xfId="37524"/>
    <cellStyle name="Normal 2 2 2 3 2 22" xfId="37525"/>
    <cellStyle name="Normal 2 2 2 3 2 23" xfId="37526"/>
    <cellStyle name="Normal 2 2 2 3 2 24" xfId="37527"/>
    <cellStyle name="Normal 2 2 2 3 2 25" xfId="37528"/>
    <cellStyle name="Normal 2 2 2 3 2 26" xfId="37529"/>
    <cellStyle name="Normal 2 2 2 3 2 27" xfId="37530"/>
    <cellStyle name="Normal 2 2 2 3 2 28" xfId="37531"/>
    <cellStyle name="Normal 2 2 2 3 2 29" xfId="37532"/>
    <cellStyle name="Normal 2 2 2 3 2 3" xfId="37533"/>
    <cellStyle name="Normal 2 2 2 3 2 3 10" xfId="37534"/>
    <cellStyle name="Normal 2 2 2 3 2 3 11" xfId="37535"/>
    <cellStyle name="Normal 2 2 2 3 2 3 12" xfId="37536"/>
    <cellStyle name="Normal 2 2 2 3 2 3 13" xfId="37537"/>
    <cellStyle name="Normal 2 2 2 3 2 3 14" xfId="37538"/>
    <cellStyle name="Normal 2 2 2 3 2 3 15" xfId="37539"/>
    <cellStyle name="Normal 2 2 2 3 2 3 16" xfId="37540"/>
    <cellStyle name="Normal 2 2 2 3 2 3 17" xfId="37541"/>
    <cellStyle name="Normal 2 2 2 3 2 3 18" xfId="37542"/>
    <cellStyle name="Normal 2 2 2 3 2 3 19" xfId="37543"/>
    <cellStyle name="Normal 2 2 2 3 2 3 2" xfId="37544"/>
    <cellStyle name="Normal 2 2 2 3 2 3 20" xfId="37545"/>
    <cellStyle name="Normal 2 2 2 3 2 3 21" xfId="37546"/>
    <cellStyle name="Normal 2 2 2 3 2 3 22" xfId="37547"/>
    <cellStyle name="Normal 2 2 2 3 2 3 3" xfId="37548"/>
    <cellStyle name="Normal 2 2 2 3 2 3 4" xfId="37549"/>
    <cellStyle name="Normal 2 2 2 3 2 3 5" xfId="37550"/>
    <cellStyle name="Normal 2 2 2 3 2 3 6" xfId="37551"/>
    <cellStyle name="Normal 2 2 2 3 2 3 7" xfId="37552"/>
    <cellStyle name="Normal 2 2 2 3 2 3 8" xfId="37553"/>
    <cellStyle name="Normal 2 2 2 3 2 3 9" xfId="37554"/>
    <cellStyle name="Normal 2 2 2 3 2 30" xfId="37555"/>
    <cellStyle name="Normal 2 2 2 3 2 31" xfId="37556"/>
    <cellStyle name="Normal 2 2 2 3 2 32" xfId="37557"/>
    <cellStyle name="Normal 2 2 2 3 2 33" xfId="37558"/>
    <cellStyle name="Normal 2 2 2 3 2 34" xfId="37559"/>
    <cellStyle name="Normal 2 2 2 3 2 35" xfId="37560"/>
    <cellStyle name="Normal 2 2 2 3 2 36" xfId="37561"/>
    <cellStyle name="Normal 2 2 2 3 2 37" xfId="37562"/>
    <cellStyle name="Normal 2 2 2 3 2 38" xfId="37563"/>
    <cellStyle name="Normal 2 2 2 3 2 39" xfId="37564"/>
    <cellStyle name="Normal 2 2 2 3 2 4" xfId="37565"/>
    <cellStyle name="Normal 2 2 2 3 2 4 10" xfId="37566"/>
    <cellStyle name="Normal 2 2 2 3 2 4 11" xfId="37567"/>
    <cellStyle name="Normal 2 2 2 3 2 4 12" xfId="37568"/>
    <cellStyle name="Normal 2 2 2 3 2 4 13" xfId="37569"/>
    <cellStyle name="Normal 2 2 2 3 2 4 14" xfId="37570"/>
    <cellStyle name="Normal 2 2 2 3 2 4 15" xfId="37571"/>
    <cellStyle name="Normal 2 2 2 3 2 4 16" xfId="37572"/>
    <cellStyle name="Normal 2 2 2 3 2 4 17" xfId="37573"/>
    <cellStyle name="Normal 2 2 2 3 2 4 18" xfId="37574"/>
    <cellStyle name="Normal 2 2 2 3 2 4 19" xfId="37575"/>
    <cellStyle name="Normal 2 2 2 3 2 4 2" xfId="37576"/>
    <cellStyle name="Normal 2 2 2 3 2 4 20" xfId="37577"/>
    <cellStyle name="Normal 2 2 2 3 2 4 21" xfId="37578"/>
    <cellStyle name="Normal 2 2 2 3 2 4 22" xfId="37579"/>
    <cellStyle name="Normal 2 2 2 3 2 4 3" xfId="37580"/>
    <cellStyle name="Normal 2 2 2 3 2 4 4" xfId="37581"/>
    <cellStyle name="Normal 2 2 2 3 2 4 5" xfId="37582"/>
    <cellStyle name="Normal 2 2 2 3 2 4 6" xfId="37583"/>
    <cellStyle name="Normal 2 2 2 3 2 4 7" xfId="37584"/>
    <cellStyle name="Normal 2 2 2 3 2 4 8" xfId="37585"/>
    <cellStyle name="Normal 2 2 2 3 2 4 9" xfId="37586"/>
    <cellStyle name="Normal 2 2 2 3 2 40" xfId="37587"/>
    <cellStyle name="Normal 2 2 2 3 2 5" xfId="37588"/>
    <cellStyle name="Normal 2 2 2 3 2 5 10" xfId="37589"/>
    <cellStyle name="Normal 2 2 2 3 2 5 11" xfId="37590"/>
    <cellStyle name="Normal 2 2 2 3 2 5 12" xfId="37591"/>
    <cellStyle name="Normal 2 2 2 3 2 5 13" xfId="37592"/>
    <cellStyle name="Normal 2 2 2 3 2 5 14" xfId="37593"/>
    <cellStyle name="Normal 2 2 2 3 2 5 15" xfId="37594"/>
    <cellStyle name="Normal 2 2 2 3 2 5 16" xfId="37595"/>
    <cellStyle name="Normal 2 2 2 3 2 5 17" xfId="37596"/>
    <cellStyle name="Normal 2 2 2 3 2 5 18" xfId="37597"/>
    <cellStyle name="Normal 2 2 2 3 2 5 19" xfId="37598"/>
    <cellStyle name="Normal 2 2 2 3 2 5 2" xfId="37599"/>
    <cellStyle name="Normal 2 2 2 3 2 5 20" xfId="37600"/>
    <cellStyle name="Normal 2 2 2 3 2 5 21" xfId="37601"/>
    <cellStyle name="Normal 2 2 2 3 2 5 22" xfId="37602"/>
    <cellStyle name="Normal 2 2 2 3 2 5 3" xfId="37603"/>
    <cellStyle name="Normal 2 2 2 3 2 5 4" xfId="37604"/>
    <cellStyle name="Normal 2 2 2 3 2 5 5" xfId="37605"/>
    <cellStyle name="Normal 2 2 2 3 2 5 6" xfId="37606"/>
    <cellStyle name="Normal 2 2 2 3 2 5 7" xfId="37607"/>
    <cellStyle name="Normal 2 2 2 3 2 5 8" xfId="37608"/>
    <cellStyle name="Normal 2 2 2 3 2 5 9" xfId="37609"/>
    <cellStyle name="Normal 2 2 2 3 2 6" xfId="37610"/>
    <cellStyle name="Normal 2 2 2 3 2 6 10" xfId="37611"/>
    <cellStyle name="Normal 2 2 2 3 2 6 11" xfId="37612"/>
    <cellStyle name="Normal 2 2 2 3 2 6 12" xfId="37613"/>
    <cellStyle name="Normal 2 2 2 3 2 6 13" xfId="37614"/>
    <cellStyle name="Normal 2 2 2 3 2 6 14" xfId="37615"/>
    <cellStyle name="Normal 2 2 2 3 2 6 15" xfId="37616"/>
    <cellStyle name="Normal 2 2 2 3 2 6 16" xfId="37617"/>
    <cellStyle name="Normal 2 2 2 3 2 6 17" xfId="37618"/>
    <cellStyle name="Normal 2 2 2 3 2 6 18" xfId="37619"/>
    <cellStyle name="Normal 2 2 2 3 2 6 19" xfId="37620"/>
    <cellStyle name="Normal 2 2 2 3 2 6 2" xfId="37621"/>
    <cellStyle name="Normal 2 2 2 3 2 6 20" xfId="37622"/>
    <cellStyle name="Normal 2 2 2 3 2 6 21" xfId="37623"/>
    <cellStyle name="Normal 2 2 2 3 2 6 22" xfId="37624"/>
    <cellStyle name="Normal 2 2 2 3 2 6 3" xfId="37625"/>
    <cellStyle name="Normal 2 2 2 3 2 6 4" xfId="37626"/>
    <cellStyle name="Normal 2 2 2 3 2 6 5" xfId="37627"/>
    <cellStyle name="Normal 2 2 2 3 2 6 6" xfId="37628"/>
    <cellStyle name="Normal 2 2 2 3 2 6 7" xfId="37629"/>
    <cellStyle name="Normal 2 2 2 3 2 6 8" xfId="37630"/>
    <cellStyle name="Normal 2 2 2 3 2 6 9" xfId="37631"/>
    <cellStyle name="Normal 2 2 2 3 2 7" xfId="37632"/>
    <cellStyle name="Normal 2 2 2 3 2 7 10" xfId="37633"/>
    <cellStyle name="Normal 2 2 2 3 2 7 11" xfId="37634"/>
    <cellStyle name="Normal 2 2 2 3 2 7 12" xfId="37635"/>
    <cellStyle name="Normal 2 2 2 3 2 7 13" xfId="37636"/>
    <cellStyle name="Normal 2 2 2 3 2 7 14" xfId="37637"/>
    <cellStyle name="Normal 2 2 2 3 2 7 15" xfId="37638"/>
    <cellStyle name="Normal 2 2 2 3 2 7 16" xfId="37639"/>
    <cellStyle name="Normal 2 2 2 3 2 7 17" xfId="37640"/>
    <cellStyle name="Normal 2 2 2 3 2 7 18" xfId="37641"/>
    <cellStyle name="Normal 2 2 2 3 2 7 19" xfId="37642"/>
    <cellStyle name="Normal 2 2 2 3 2 7 2" xfId="37643"/>
    <cellStyle name="Normal 2 2 2 3 2 7 20" xfId="37644"/>
    <cellStyle name="Normal 2 2 2 3 2 7 21" xfId="37645"/>
    <cellStyle name="Normal 2 2 2 3 2 7 22" xfId="37646"/>
    <cellStyle name="Normal 2 2 2 3 2 7 3" xfId="37647"/>
    <cellStyle name="Normal 2 2 2 3 2 7 4" xfId="37648"/>
    <cellStyle name="Normal 2 2 2 3 2 7 5" xfId="37649"/>
    <cellStyle name="Normal 2 2 2 3 2 7 6" xfId="37650"/>
    <cellStyle name="Normal 2 2 2 3 2 7 7" xfId="37651"/>
    <cellStyle name="Normal 2 2 2 3 2 7 8" xfId="37652"/>
    <cellStyle name="Normal 2 2 2 3 2 7 9" xfId="37653"/>
    <cellStyle name="Normal 2 2 2 3 2 8" xfId="37654"/>
    <cellStyle name="Normal 2 2 2 3 2 8 10" xfId="37655"/>
    <cellStyle name="Normal 2 2 2 3 2 8 11" xfId="37656"/>
    <cellStyle name="Normal 2 2 2 3 2 8 12" xfId="37657"/>
    <cellStyle name="Normal 2 2 2 3 2 8 13" xfId="37658"/>
    <cellStyle name="Normal 2 2 2 3 2 8 14" xfId="37659"/>
    <cellStyle name="Normal 2 2 2 3 2 8 15" xfId="37660"/>
    <cellStyle name="Normal 2 2 2 3 2 8 16" xfId="37661"/>
    <cellStyle name="Normal 2 2 2 3 2 8 17" xfId="37662"/>
    <cellStyle name="Normal 2 2 2 3 2 8 18" xfId="37663"/>
    <cellStyle name="Normal 2 2 2 3 2 8 19" xfId="37664"/>
    <cellStyle name="Normal 2 2 2 3 2 8 2" xfId="37665"/>
    <cellStyle name="Normal 2 2 2 3 2 8 20" xfId="37666"/>
    <cellStyle name="Normal 2 2 2 3 2 8 21" xfId="37667"/>
    <cellStyle name="Normal 2 2 2 3 2 8 22" xfId="37668"/>
    <cellStyle name="Normal 2 2 2 3 2 8 3" xfId="37669"/>
    <cellStyle name="Normal 2 2 2 3 2 8 4" xfId="37670"/>
    <cellStyle name="Normal 2 2 2 3 2 8 5" xfId="37671"/>
    <cellStyle name="Normal 2 2 2 3 2 8 6" xfId="37672"/>
    <cellStyle name="Normal 2 2 2 3 2 8 7" xfId="37673"/>
    <cellStyle name="Normal 2 2 2 3 2 8 8" xfId="37674"/>
    <cellStyle name="Normal 2 2 2 3 2 8 9" xfId="37675"/>
    <cellStyle name="Normal 2 2 2 3 2 9" xfId="37676"/>
    <cellStyle name="Normal 2 2 2 3 2 9 10" xfId="37677"/>
    <cellStyle name="Normal 2 2 2 3 2 9 11" xfId="37678"/>
    <cellStyle name="Normal 2 2 2 3 2 9 12" xfId="37679"/>
    <cellStyle name="Normal 2 2 2 3 2 9 13" xfId="37680"/>
    <cellStyle name="Normal 2 2 2 3 2 9 14" xfId="37681"/>
    <cellStyle name="Normal 2 2 2 3 2 9 15" xfId="37682"/>
    <cellStyle name="Normal 2 2 2 3 2 9 16" xfId="37683"/>
    <cellStyle name="Normal 2 2 2 3 2 9 17" xfId="37684"/>
    <cellStyle name="Normal 2 2 2 3 2 9 18" xfId="37685"/>
    <cellStyle name="Normal 2 2 2 3 2 9 19" xfId="37686"/>
    <cellStyle name="Normal 2 2 2 3 2 9 2" xfId="37687"/>
    <cellStyle name="Normal 2 2 2 3 2 9 20" xfId="37688"/>
    <cellStyle name="Normal 2 2 2 3 2 9 21" xfId="37689"/>
    <cellStyle name="Normal 2 2 2 3 2 9 22" xfId="37690"/>
    <cellStyle name="Normal 2 2 2 3 2 9 3" xfId="37691"/>
    <cellStyle name="Normal 2 2 2 3 2 9 4" xfId="37692"/>
    <cellStyle name="Normal 2 2 2 3 2 9 5" xfId="37693"/>
    <cellStyle name="Normal 2 2 2 3 2 9 6" xfId="37694"/>
    <cellStyle name="Normal 2 2 2 3 2 9 7" xfId="37695"/>
    <cellStyle name="Normal 2 2 2 3 2 9 8" xfId="37696"/>
    <cellStyle name="Normal 2 2 2 3 2 9 9" xfId="37697"/>
    <cellStyle name="Normal 2 2 2 3 20" xfId="37698"/>
    <cellStyle name="Normal 2 2 2 3 21" xfId="37699"/>
    <cellStyle name="Normal 2 2 2 3 22" xfId="37700"/>
    <cellStyle name="Normal 2 2 2 3 23" xfId="37701"/>
    <cellStyle name="Normal 2 2 2 3 24" xfId="37702"/>
    <cellStyle name="Normal 2 2 2 3 25" xfId="37703"/>
    <cellStyle name="Normal 2 2 2 3 26" xfId="37704"/>
    <cellStyle name="Normal 2 2 2 3 27" xfId="37705"/>
    <cellStyle name="Normal 2 2 2 3 28" xfId="37706"/>
    <cellStyle name="Normal 2 2 2 3 29" xfId="37707"/>
    <cellStyle name="Normal 2 2 2 3 3" xfId="37708"/>
    <cellStyle name="Normal 2 2 2 3 30" xfId="37709"/>
    <cellStyle name="Normal 2 2 2 3 31" xfId="37710"/>
    <cellStyle name="Normal 2 2 2 3 32" xfId="37711"/>
    <cellStyle name="Normal 2 2 2 3 33" xfId="37712"/>
    <cellStyle name="Normal 2 2 2 3 34" xfId="37713"/>
    <cellStyle name="Normal 2 2 2 3 35" xfId="37714"/>
    <cellStyle name="Normal 2 2 2 3 36" xfId="37715"/>
    <cellStyle name="Normal 2 2 2 3 37" xfId="37716"/>
    <cellStyle name="Normal 2 2 2 3 38" xfId="37717"/>
    <cellStyle name="Normal 2 2 2 3 39" xfId="37718"/>
    <cellStyle name="Normal 2 2 2 3 4" xfId="37719"/>
    <cellStyle name="Normal 2 2 2 3 40" xfId="37720"/>
    <cellStyle name="Normal 2 2 2 3 5" xfId="37721"/>
    <cellStyle name="Normal 2 2 2 3 6" xfId="37722"/>
    <cellStyle name="Normal 2 2 2 3 7" xfId="37723"/>
    <cellStyle name="Normal 2 2 2 3 8" xfId="37724"/>
    <cellStyle name="Normal 2 2 2 3 9" xfId="37725"/>
    <cellStyle name="Normal 2 2 2 30" xfId="37726"/>
    <cellStyle name="Normal 2 2 2 30 10" xfId="37727"/>
    <cellStyle name="Normal 2 2 2 30 11" xfId="37728"/>
    <cellStyle name="Normal 2 2 2 30 12" xfId="37729"/>
    <cellStyle name="Normal 2 2 2 30 13" xfId="37730"/>
    <cellStyle name="Normal 2 2 2 30 14" xfId="37731"/>
    <cellStyle name="Normal 2 2 2 30 15" xfId="37732"/>
    <cellStyle name="Normal 2 2 2 30 16" xfId="37733"/>
    <cellStyle name="Normal 2 2 2 30 17" xfId="37734"/>
    <cellStyle name="Normal 2 2 2 30 18" xfId="37735"/>
    <cellStyle name="Normal 2 2 2 30 19" xfId="37736"/>
    <cellStyle name="Normal 2 2 2 30 2" xfId="37737"/>
    <cellStyle name="Normal 2 2 2 30 20" xfId="37738"/>
    <cellStyle name="Normal 2 2 2 30 21" xfId="37739"/>
    <cellStyle name="Normal 2 2 2 30 22" xfId="37740"/>
    <cellStyle name="Normal 2 2 2 30 3" xfId="37741"/>
    <cellStyle name="Normal 2 2 2 30 4" xfId="37742"/>
    <cellStyle name="Normal 2 2 2 30 5" xfId="37743"/>
    <cellStyle name="Normal 2 2 2 30 6" xfId="37744"/>
    <cellStyle name="Normal 2 2 2 30 7" xfId="37745"/>
    <cellStyle name="Normal 2 2 2 30 8" xfId="37746"/>
    <cellStyle name="Normal 2 2 2 30 9" xfId="37747"/>
    <cellStyle name="Normal 2 2 2 31" xfId="37748"/>
    <cellStyle name="Normal 2 2 2 31 10" xfId="37749"/>
    <cellStyle name="Normal 2 2 2 31 11" xfId="37750"/>
    <cellStyle name="Normal 2 2 2 31 12" xfId="37751"/>
    <cellStyle name="Normal 2 2 2 31 13" xfId="37752"/>
    <cellStyle name="Normal 2 2 2 31 14" xfId="37753"/>
    <cellStyle name="Normal 2 2 2 31 15" xfId="37754"/>
    <cellStyle name="Normal 2 2 2 31 16" xfId="37755"/>
    <cellStyle name="Normal 2 2 2 31 17" xfId="37756"/>
    <cellStyle name="Normal 2 2 2 31 18" xfId="37757"/>
    <cellStyle name="Normal 2 2 2 31 19" xfId="37758"/>
    <cellStyle name="Normal 2 2 2 31 2" xfId="37759"/>
    <cellStyle name="Normal 2 2 2 31 20" xfId="37760"/>
    <cellStyle name="Normal 2 2 2 31 21" xfId="37761"/>
    <cellStyle name="Normal 2 2 2 31 22" xfId="37762"/>
    <cellStyle name="Normal 2 2 2 31 3" xfId="37763"/>
    <cellStyle name="Normal 2 2 2 31 4" xfId="37764"/>
    <cellStyle name="Normal 2 2 2 31 5" xfId="37765"/>
    <cellStyle name="Normal 2 2 2 31 6" xfId="37766"/>
    <cellStyle name="Normal 2 2 2 31 7" xfId="37767"/>
    <cellStyle name="Normal 2 2 2 31 8" xfId="37768"/>
    <cellStyle name="Normal 2 2 2 31 9" xfId="37769"/>
    <cellStyle name="Normal 2 2 2 32" xfId="37770"/>
    <cellStyle name="Normal 2 2 2 32 10" xfId="37771"/>
    <cellStyle name="Normal 2 2 2 32 11" xfId="37772"/>
    <cellStyle name="Normal 2 2 2 32 12" xfId="37773"/>
    <cellStyle name="Normal 2 2 2 32 13" xfId="37774"/>
    <cellStyle name="Normal 2 2 2 32 14" xfId="37775"/>
    <cellStyle name="Normal 2 2 2 32 15" xfId="37776"/>
    <cellStyle name="Normal 2 2 2 32 16" xfId="37777"/>
    <cellStyle name="Normal 2 2 2 32 17" xfId="37778"/>
    <cellStyle name="Normal 2 2 2 32 18" xfId="37779"/>
    <cellStyle name="Normal 2 2 2 32 19" xfId="37780"/>
    <cellStyle name="Normal 2 2 2 32 2" xfId="37781"/>
    <cellStyle name="Normal 2 2 2 32 20" xfId="37782"/>
    <cellStyle name="Normal 2 2 2 32 21" xfId="37783"/>
    <cellStyle name="Normal 2 2 2 32 22" xfId="37784"/>
    <cellStyle name="Normal 2 2 2 32 3" xfId="37785"/>
    <cellStyle name="Normal 2 2 2 32 4" xfId="37786"/>
    <cellStyle name="Normal 2 2 2 32 5" xfId="37787"/>
    <cellStyle name="Normal 2 2 2 32 6" xfId="37788"/>
    <cellStyle name="Normal 2 2 2 32 7" xfId="37789"/>
    <cellStyle name="Normal 2 2 2 32 8" xfId="37790"/>
    <cellStyle name="Normal 2 2 2 32 9" xfId="37791"/>
    <cellStyle name="Normal 2 2 2 33" xfId="37792"/>
    <cellStyle name="Normal 2 2 2 33 10" xfId="37793"/>
    <cellStyle name="Normal 2 2 2 33 11" xfId="37794"/>
    <cellStyle name="Normal 2 2 2 33 12" xfId="37795"/>
    <cellStyle name="Normal 2 2 2 33 13" xfId="37796"/>
    <cellStyle name="Normal 2 2 2 33 14" xfId="37797"/>
    <cellStyle name="Normal 2 2 2 33 15" xfId="37798"/>
    <cellStyle name="Normal 2 2 2 33 16" xfId="37799"/>
    <cellStyle name="Normal 2 2 2 33 17" xfId="37800"/>
    <cellStyle name="Normal 2 2 2 33 18" xfId="37801"/>
    <cellStyle name="Normal 2 2 2 33 19" xfId="37802"/>
    <cellStyle name="Normal 2 2 2 33 2" xfId="37803"/>
    <cellStyle name="Normal 2 2 2 33 20" xfId="37804"/>
    <cellStyle name="Normal 2 2 2 33 21" xfId="37805"/>
    <cellStyle name="Normal 2 2 2 33 22" xfId="37806"/>
    <cellStyle name="Normal 2 2 2 33 3" xfId="37807"/>
    <cellStyle name="Normal 2 2 2 33 4" xfId="37808"/>
    <cellStyle name="Normal 2 2 2 33 5" xfId="37809"/>
    <cellStyle name="Normal 2 2 2 33 6" xfId="37810"/>
    <cellStyle name="Normal 2 2 2 33 7" xfId="37811"/>
    <cellStyle name="Normal 2 2 2 33 8" xfId="37812"/>
    <cellStyle name="Normal 2 2 2 33 9" xfId="37813"/>
    <cellStyle name="Normal 2 2 2 34" xfId="37814"/>
    <cellStyle name="Normal 2 2 2 34 10" xfId="37815"/>
    <cellStyle name="Normal 2 2 2 34 11" xfId="37816"/>
    <cellStyle name="Normal 2 2 2 34 12" xfId="37817"/>
    <cellStyle name="Normal 2 2 2 34 13" xfId="37818"/>
    <cellStyle name="Normal 2 2 2 34 14" xfId="37819"/>
    <cellStyle name="Normal 2 2 2 34 15" xfId="37820"/>
    <cellStyle name="Normal 2 2 2 34 16" xfId="37821"/>
    <cellStyle name="Normal 2 2 2 34 17" xfId="37822"/>
    <cellStyle name="Normal 2 2 2 34 18" xfId="37823"/>
    <cellStyle name="Normal 2 2 2 34 19" xfId="37824"/>
    <cellStyle name="Normal 2 2 2 34 2" xfId="37825"/>
    <cellStyle name="Normal 2 2 2 34 20" xfId="37826"/>
    <cellStyle name="Normal 2 2 2 34 21" xfId="37827"/>
    <cellStyle name="Normal 2 2 2 34 22" xfId="37828"/>
    <cellStyle name="Normal 2 2 2 34 3" xfId="37829"/>
    <cellStyle name="Normal 2 2 2 34 4" xfId="37830"/>
    <cellStyle name="Normal 2 2 2 34 5" xfId="37831"/>
    <cellStyle name="Normal 2 2 2 34 6" xfId="37832"/>
    <cellStyle name="Normal 2 2 2 34 7" xfId="37833"/>
    <cellStyle name="Normal 2 2 2 34 8" xfId="37834"/>
    <cellStyle name="Normal 2 2 2 34 9" xfId="37835"/>
    <cellStyle name="Normal 2 2 2 35" xfId="37836"/>
    <cellStyle name="Normal 2 2 2 35 10" xfId="37837"/>
    <cellStyle name="Normal 2 2 2 35 11" xfId="37838"/>
    <cellStyle name="Normal 2 2 2 35 12" xfId="37839"/>
    <cellStyle name="Normal 2 2 2 35 13" xfId="37840"/>
    <cellStyle name="Normal 2 2 2 35 14" xfId="37841"/>
    <cellStyle name="Normal 2 2 2 35 15" xfId="37842"/>
    <cellStyle name="Normal 2 2 2 35 16" xfId="37843"/>
    <cellStyle name="Normal 2 2 2 35 17" xfId="37844"/>
    <cellStyle name="Normal 2 2 2 35 18" xfId="37845"/>
    <cellStyle name="Normal 2 2 2 35 19" xfId="37846"/>
    <cellStyle name="Normal 2 2 2 35 2" xfId="37847"/>
    <cellStyle name="Normal 2 2 2 35 20" xfId="37848"/>
    <cellStyle name="Normal 2 2 2 35 21" xfId="37849"/>
    <cellStyle name="Normal 2 2 2 35 22" xfId="37850"/>
    <cellStyle name="Normal 2 2 2 35 3" xfId="37851"/>
    <cellStyle name="Normal 2 2 2 35 4" xfId="37852"/>
    <cellStyle name="Normal 2 2 2 35 5" xfId="37853"/>
    <cellStyle name="Normal 2 2 2 35 6" xfId="37854"/>
    <cellStyle name="Normal 2 2 2 35 7" xfId="37855"/>
    <cellStyle name="Normal 2 2 2 35 8" xfId="37856"/>
    <cellStyle name="Normal 2 2 2 35 9" xfId="37857"/>
    <cellStyle name="Normal 2 2 2 36" xfId="37858"/>
    <cellStyle name="Normal 2 2 2 36 10" xfId="37859"/>
    <cellStyle name="Normal 2 2 2 36 11" xfId="37860"/>
    <cellStyle name="Normal 2 2 2 36 12" xfId="37861"/>
    <cellStyle name="Normal 2 2 2 36 13" xfId="37862"/>
    <cellStyle name="Normal 2 2 2 36 14" xfId="37863"/>
    <cellStyle name="Normal 2 2 2 36 15" xfId="37864"/>
    <cellStyle name="Normal 2 2 2 36 16" xfId="37865"/>
    <cellStyle name="Normal 2 2 2 36 17" xfId="37866"/>
    <cellStyle name="Normal 2 2 2 36 18" xfId="37867"/>
    <cellStyle name="Normal 2 2 2 36 19" xfId="37868"/>
    <cellStyle name="Normal 2 2 2 36 2" xfId="37869"/>
    <cellStyle name="Normal 2 2 2 36 20" xfId="37870"/>
    <cellStyle name="Normal 2 2 2 36 21" xfId="37871"/>
    <cellStyle name="Normal 2 2 2 36 22" xfId="37872"/>
    <cellStyle name="Normal 2 2 2 36 3" xfId="37873"/>
    <cellStyle name="Normal 2 2 2 36 4" xfId="37874"/>
    <cellStyle name="Normal 2 2 2 36 5" xfId="37875"/>
    <cellStyle name="Normal 2 2 2 36 6" xfId="37876"/>
    <cellStyle name="Normal 2 2 2 36 7" xfId="37877"/>
    <cellStyle name="Normal 2 2 2 36 8" xfId="37878"/>
    <cellStyle name="Normal 2 2 2 36 9" xfId="37879"/>
    <cellStyle name="Normal 2 2 2 37" xfId="37880"/>
    <cellStyle name="Normal 2 2 2 37 10" xfId="37881"/>
    <cellStyle name="Normal 2 2 2 37 11" xfId="37882"/>
    <cellStyle name="Normal 2 2 2 37 12" xfId="37883"/>
    <cellStyle name="Normal 2 2 2 37 13" xfId="37884"/>
    <cellStyle name="Normal 2 2 2 37 14" xfId="37885"/>
    <cellStyle name="Normal 2 2 2 37 15" xfId="37886"/>
    <cellStyle name="Normal 2 2 2 37 16" xfId="37887"/>
    <cellStyle name="Normal 2 2 2 37 17" xfId="37888"/>
    <cellStyle name="Normal 2 2 2 37 18" xfId="37889"/>
    <cellStyle name="Normal 2 2 2 37 19" xfId="37890"/>
    <cellStyle name="Normal 2 2 2 37 2" xfId="37891"/>
    <cellStyle name="Normal 2 2 2 37 20" xfId="37892"/>
    <cellStyle name="Normal 2 2 2 37 21" xfId="37893"/>
    <cellStyle name="Normal 2 2 2 37 22" xfId="37894"/>
    <cellStyle name="Normal 2 2 2 37 3" xfId="37895"/>
    <cellStyle name="Normal 2 2 2 37 4" xfId="37896"/>
    <cellStyle name="Normal 2 2 2 37 5" xfId="37897"/>
    <cellStyle name="Normal 2 2 2 37 6" xfId="37898"/>
    <cellStyle name="Normal 2 2 2 37 7" xfId="37899"/>
    <cellStyle name="Normal 2 2 2 37 8" xfId="37900"/>
    <cellStyle name="Normal 2 2 2 37 9" xfId="37901"/>
    <cellStyle name="Normal 2 2 2 38" xfId="37902"/>
    <cellStyle name="Normal 2 2 2 38 10" xfId="37903"/>
    <cellStyle name="Normal 2 2 2 38 11" xfId="37904"/>
    <cellStyle name="Normal 2 2 2 38 12" xfId="37905"/>
    <cellStyle name="Normal 2 2 2 38 13" xfId="37906"/>
    <cellStyle name="Normal 2 2 2 38 14" xfId="37907"/>
    <cellStyle name="Normal 2 2 2 38 15" xfId="37908"/>
    <cellStyle name="Normal 2 2 2 38 16" xfId="37909"/>
    <cellStyle name="Normal 2 2 2 38 17" xfId="37910"/>
    <cellStyle name="Normal 2 2 2 38 18" xfId="37911"/>
    <cellStyle name="Normal 2 2 2 38 19" xfId="37912"/>
    <cellStyle name="Normal 2 2 2 38 2" xfId="37913"/>
    <cellStyle name="Normal 2 2 2 38 20" xfId="37914"/>
    <cellStyle name="Normal 2 2 2 38 21" xfId="37915"/>
    <cellStyle name="Normal 2 2 2 38 22" xfId="37916"/>
    <cellStyle name="Normal 2 2 2 38 3" xfId="37917"/>
    <cellStyle name="Normal 2 2 2 38 4" xfId="37918"/>
    <cellStyle name="Normal 2 2 2 38 5" xfId="37919"/>
    <cellStyle name="Normal 2 2 2 38 6" xfId="37920"/>
    <cellStyle name="Normal 2 2 2 38 7" xfId="37921"/>
    <cellStyle name="Normal 2 2 2 38 8" xfId="37922"/>
    <cellStyle name="Normal 2 2 2 38 9" xfId="37923"/>
    <cellStyle name="Normal 2 2 2 39" xfId="37924"/>
    <cellStyle name="Normal 2 2 2 39 10" xfId="37925"/>
    <cellStyle name="Normal 2 2 2 39 11" xfId="37926"/>
    <cellStyle name="Normal 2 2 2 39 12" xfId="37927"/>
    <cellStyle name="Normal 2 2 2 39 13" xfId="37928"/>
    <cellStyle name="Normal 2 2 2 39 14" xfId="37929"/>
    <cellStyle name="Normal 2 2 2 39 15" xfId="37930"/>
    <cellStyle name="Normal 2 2 2 39 16" xfId="37931"/>
    <cellStyle name="Normal 2 2 2 39 17" xfId="37932"/>
    <cellStyle name="Normal 2 2 2 39 18" xfId="37933"/>
    <cellStyle name="Normal 2 2 2 39 19" xfId="37934"/>
    <cellStyle name="Normal 2 2 2 39 2" xfId="37935"/>
    <cellStyle name="Normal 2 2 2 39 20" xfId="37936"/>
    <cellStyle name="Normal 2 2 2 39 21" xfId="37937"/>
    <cellStyle name="Normal 2 2 2 39 22" xfId="37938"/>
    <cellStyle name="Normal 2 2 2 39 3" xfId="37939"/>
    <cellStyle name="Normal 2 2 2 39 4" xfId="37940"/>
    <cellStyle name="Normal 2 2 2 39 5" xfId="37941"/>
    <cellStyle name="Normal 2 2 2 39 6" xfId="37942"/>
    <cellStyle name="Normal 2 2 2 39 7" xfId="37943"/>
    <cellStyle name="Normal 2 2 2 39 8" xfId="37944"/>
    <cellStyle name="Normal 2 2 2 39 9" xfId="37945"/>
    <cellStyle name="Normal 2 2 2 4" xfId="37946"/>
    <cellStyle name="Normal 2 2 2 4 10" xfId="37947"/>
    <cellStyle name="Normal 2 2 2 4 11" xfId="37948"/>
    <cellStyle name="Normal 2 2 2 4 12" xfId="37949"/>
    <cellStyle name="Normal 2 2 2 4 13" xfId="37950"/>
    <cellStyle name="Normal 2 2 2 4 14" xfId="37951"/>
    <cellStyle name="Normal 2 2 2 4 15" xfId="37952"/>
    <cellStyle name="Normal 2 2 2 4 16" xfId="37953"/>
    <cellStyle name="Normal 2 2 2 4 17" xfId="37954"/>
    <cellStyle name="Normal 2 2 2 4 18" xfId="37955"/>
    <cellStyle name="Normal 2 2 2 4 19" xfId="37956"/>
    <cellStyle name="Normal 2 2 2 4 2" xfId="37957"/>
    <cellStyle name="Normal 2 2 2 4 20" xfId="37958"/>
    <cellStyle name="Normal 2 2 2 4 21" xfId="37959"/>
    <cellStyle name="Normal 2 2 2 4 22" xfId="37960"/>
    <cellStyle name="Normal 2 2 2 4 3" xfId="37961"/>
    <cellStyle name="Normal 2 2 2 4 4" xfId="37962"/>
    <cellStyle name="Normal 2 2 2 4 5" xfId="37963"/>
    <cellStyle name="Normal 2 2 2 4 6" xfId="37964"/>
    <cellStyle name="Normal 2 2 2 4 7" xfId="37965"/>
    <cellStyle name="Normal 2 2 2 4 8" xfId="37966"/>
    <cellStyle name="Normal 2 2 2 4 9" xfId="37967"/>
    <cellStyle name="Normal 2 2 2 40" xfId="37968"/>
    <cellStyle name="Normal 2 2 2 40 10" xfId="37969"/>
    <cellStyle name="Normal 2 2 2 40 11" xfId="37970"/>
    <cellStyle name="Normal 2 2 2 40 12" xfId="37971"/>
    <cellStyle name="Normal 2 2 2 40 13" xfId="37972"/>
    <cellStyle name="Normal 2 2 2 40 14" xfId="37973"/>
    <cellStyle name="Normal 2 2 2 40 15" xfId="37974"/>
    <cellStyle name="Normal 2 2 2 40 16" xfId="37975"/>
    <cellStyle name="Normal 2 2 2 40 17" xfId="37976"/>
    <cellStyle name="Normal 2 2 2 40 18" xfId="37977"/>
    <cellStyle name="Normal 2 2 2 40 19" xfId="37978"/>
    <cellStyle name="Normal 2 2 2 40 2" xfId="37979"/>
    <cellStyle name="Normal 2 2 2 40 20" xfId="37980"/>
    <cellStyle name="Normal 2 2 2 40 21" xfId="37981"/>
    <cellStyle name="Normal 2 2 2 40 22" xfId="37982"/>
    <cellStyle name="Normal 2 2 2 40 3" xfId="37983"/>
    <cellStyle name="Normal 2 2 2 40 4" xfId="37984"/>
    <cellStyle name="Normal 2 2 2 40 5" xfId="37985"/>
    <cellStyle name="Normal 2 2 2 40 6" xfId="37986"/>
    <cellStyle name="Normal 2 2 2 40 7" xfId="37987"/>
    <cellStyle name="Normal 2 2 2 40 8" xfId="37988"/>
    <cellStyle name="Normal 2 2 2 40 9" xfId="37989"/>
    <cellStyle name="Normal 2 2 2 41" xfId="37990"/>
    <cellStyle name="Normal 2 2 2 41 2" xfId="37991"/>
    <cellStyle name="Normal 2 2 2 41 2 10" xfId="37992"/>
    <cellStyle name="Normal 2 2 2 41 2 11" xfId="37993"/>
    <cellStyle name="Normal 2 2 2 41 2 12" xfId="37994"/>
    <cellStyle name="Normal 2 2 2 41 2 13" xfId="37995"/>
    <cellStyle name="Normal 2 2 2 41 2 14" xfId="37996"/>
    <cellStyle name="Normal 2 2 2 41 2 15" xfId="37997"/>
    <cellStyle name="Normal 2 2 2 41 2 16" xfId="37998"/>
    <cellStyle name="Normal 2 2 2 41 2 17" xfId="37999"/>
    <cellStyle name="Normal 2 2 2 41 2 18" xfId="38000"/>
    <cellStyle name="Normal 2 2 2 41 2 19" xfId="38001"/>
    <cellStyle name="Normal 2 2 2 41 2 2" xfId="38002"/>
    <cellStyle name="Normal 2 2 2 41 2 20" xfId="38003"/>
    <cellStyle name="Normal 2 2 2 41 2 21" xfId="38004"/>
    <cellStyle name="Normal 2 2 2 41 2 22" xfId="38005"/>
    <cellStyle name="Normal 2 2 2 41 2 3" xfId="38006"/>
    <cellStyle name="Normal 2 2 2 41 2 4" xfId="38007"/>
    <cellStyle name="Normal 2 2 2 41 2 5" xfId="38008"/>
    <cellStyle name="Normal 2 2 2 41 2 6" xfId="38009"/>
    <cellStyle name="Normal 2 2 2 41 2 7" xfId="38010"/>
    <cellStyle name="Normal 2 2 2 41 2 8" xfId="38011"/>
    <cellStyle name="Normal 2 2 2 41 2 9" xfId="38012"/>
    <cellStyle name="Normal 2 2 2 42" xfId="38013"/>
    <cellStyle name="Normal 2 2 2 42 10" xfId="38014"/>
    <cellStyle name="Normal 2 2 2 42 11" xfId="38015"/>
    <cellStyle name="Normal 2 2 2 42 12" xfId="38016"/>
    <cellStyle name="Normal 2 2 2 42 13" xfId="38017"/>
    <cellStyle name="Normal 2 2 2 42 14" xfId="38018"/>
    <cellStyle name="Normal 2 2 2 42 15" xfId="38019"/>
    <cellStyle name="Normal 2 2 2 42 16" xfId="38020"/>
    <cellStyle name="Normal 2 2 2 42 17" xfId="38021"/>
    <cellStyle name="Normal 2 2 2 42 18" xfId="38022"/>
    <cellStyle name="Normal 2 2 2 42 19" xfId="38023"/>
    <cellStyle name="Normal 2 2 2 42 2" xfId="38024"/>
    <cellStyle name="Normal 2 2 2 42 20" xfId="38025"/>
    <cellStyle name="Normal 2 2 2 42 21" xfId="38026"/>
    <cellStyle name="Normal 2 2 2 42 22" xfId="38027"/>
    <cellStyle name="Normal 2 2 2 42 3" xfId="38028"/>
    <cellStyle name="Normal 2 2 2 42 4" xfId="38029"/>
    <cellStyle name="Normal 2 2 2 42 5" xfId="38030"/>
    <cellStyle name="Normal 2 2 2 42 6" xfId="38031"/>
    <cellStyle name="Normal 2 2 2 42 7" xfId="38032"/>
    <cellStyle name="Normal 2 2 2 42 8" xfId="38033"/>
    <cellStyle name="Normal 2 2 2 42 9" xfId="38034"/>
    <cellStyle name="Normal 2 2 2 43" xfId="38035"/>
    <cellStyle name="Normal 2 2 2 43 10" xfId="38036"/>
    <cellStyle name="Normal 2 2 2 43 11" xfId="38037"/>
    <cellStyle name="Normal 2 2 2 43 12" xfId="38038"/>
    <cellStyle name="Normal 2 2 2 43 13" xfId="38039"/>
    <cellStyle name="Normal 2 2 2 43 14" xfId="38040"/>
    <cellStyle name="Normal 2 2 2 43 15" xfId="38041"/>
    <cellStyle name="Normal 2 2 2 43 16" xfId="38042"/>
    <cellStyle name="Normal 2 2 2 43 17" xfId="38043"/>
    <cellStyle name="Normal 2 2 2 43 18" xfId="38044"/>
    <cellStyle name="Normal 2 2 2 43 19" xfId="38045"/>
    <cellStyle name="Normal 2 2 2 43 2" xfId="38046"/>
    <cellStyle name="Normal 2 2 2 43 20" xfId="38047"/>
    <cellStyle name="Normal 2 2 2 43 21" xfId="38048"/>
    <cellStyle name="Normal 2 2 2 43 22" xfId="38049"/>
    <cellStyle name="Normal 2 2 2 43 3" xfId="38050"/>
    <cellStyle name="Normal 2 2 2 43 4" xfId="38051"/>
    <cellStyle name="Normal 2 2 2 43 5" xfId="38052"/>
    <cellStyle name="Normal 2 2 2 43 6" xfId="38053"/>
    <cellStyle name="Normal 2 2 2 43 7" xfId="38054"/>
    <cellStyle name="Normal 2 2 2 43 8" xfId="38055"/>
    <cellStyle name="Normal 2 2 2 43 9" xfId="38056"/>
    <cellStyle name="Normal 2 2 2 44" xfId="38057"/>
    <cellStyle name="Normal 2 2 2 44 10" xfId="38058"/>
    <cellStyle name="Normal 2 2 2 44 11" xfId="38059"/>
    <cellStyle name="Normal 2 2 2 44 12" xfId="38060"/>
    <cellStyle name="Normal 2 2 2 44 13" xfId="38061"/>
    <cellStyle name="Normal 2 2 2 44 14" xfId="38062"/>
    <cellStyle name="Normal 2 2 2 44 15" xfId="38063"/>
    <cellStyle name="Normal 2 2 2 44 16" xfId="38064"/>
    <cellStyle name="Normal 2 2 2 44 17" xfId="38065"/>
    <cellStyle name="Normal 2 2 2 44 18" xfId="38066"/>
    <cellStyle name="Normal 2 2 2 44 19" xfId="38067"/>
    <cellStyle name="Normal 2 2 2 44 2" xfId="38068"/>
    <cellStyle name="Normal 2 2 2 44 20" xfId="38069"/>
    <cellStyle name="Normal 2 2 2 44 21" xfId="38070"/>
    <cellStyle name="Normal 2 2 2 44 22" xfId="38071"/>
    <cellStyle name="Normal 2 2 2 44 3" xfId="38072"/>
    <cellStyle name="Normal 2 2 2 44 4" xfId="38073"/>
    <cellStyle name="Normal 2 2 2 44 5" xfId="38074"/>
    <cellStyle name="Normal 2 2 2 44 6" xfId="38075"/>
    <cellStyle name="Normal 2 2 2 44 7" xfId="38076"/>
    <cellStyle name="Normal 2 2 2 44 8" xfId="38077"/>
    <cellStyle name="Normal 2 2 2 44 9" xfId="38078"/>
    <cellStyle name="Normal 2 2 2 45" xfId="38079"/>
    <cellStyle name="Normal 2 2 2 45 10" xfId="38080"/>
    <cellStyle name="Normal 2 2 2 45 11" xfId="38081"/>
    <cellStyle name="Normal 2 2 2 45 12" xfId="38082"/>
    <cellStyle name="Normal 2 2 2 45 13" xfId="38083"/>
    <cellStyle name="Normal 2 2 2 45 14" xfId="38084"/>
    <cellStyle name="Normal 2 2 2 45 15" xfId="38085"/>
    <cellStyle name="Normal 2 2 2 45 16" xfId="38086"/>
    <cellStyle name="Normal 2 2 2 45 17" xfId="38087"/>
    <cellStyle name="Normal 2 2 2 45 18" xfId="38088"/>
    <cellStyle name="Normal 2 2 2 45 19" xfId="38089"/>
    <cellStyle name="Normal 2 2 2 45 2" xfId="38090"/>
    <cellStyle name="Normal 2 2 2 45 20" xfId="38091"/>
    <cellStyle name="Normal 2 2 2 45 21" xfId="38092"/>
    <cellStyle name="Normal 2 2 2 45 22" xfId="38093"/>
    <cellStyle name="Normal 2 2 2 45 3" xfId="38094"/>
    <cellStyle name="Normal 2 2 2 45 4" xfId="38095"/>
    <cellStyle name="Normal 2 2 2 45 5" xfId="38096"/>
    <cellStyle name="Normal 2 2 2 45 6" xfId="38097"/>
    <cellStyle name="Normal 2 2 2 45 7" xfId="38098"/>
    <cellStyle name="Normal 2 2 2 45 8" xfId="38099"/>
    <cellStyle name="Normal 2 2 2 45 9" xfId="38100"/>
    <cellStyle name="Normal 2 2 2 46" xfId="38101"/>
    <cellStyle name="Normal 2 2 2 46 10" xfId="38102"/>
    <cellStyle name="Normal 2 2 2 46 11" xfId="38103"/>
    <cellStyle name="Normal 2 2 2 46 12" xfId="38104"/>
    <cellStyle name="Normal 2 2 2 46 13" xfId="38105"/>
    <cellStyle name="Normal 2 2 2 46 14" xfId="38106"/>
    <cellStyle name="Normal 2 2 2 46 15" xfId="38107"/>
    <cellStyle name="Normal 2 2 2 46 16" xfId="38108"/>
    <cellStyle name="Normal 2 2 2 46 17" xfId="38109"/>
    <cellStyle name="Normal 2 2 2 46 18" xfId="38110"/>
    <cellStyle name="Normal 2 2 2 46 19" xfId="38111"/>
    <cellStyle name="Normal 2 2 2 46 2" xfId="38112"/>
    <cellStyle name="Normal 2 2 2 46 20" xfId="38113"/>
    <cellStyle name="Normal 2 2 2 46 21" xfId="38114"/>
    <cellStyle name="Normal 2 2 2 46 22" xfId="38115"/>
    <cellStyle name="Normal 2 2 2 46 3" xfId="38116"/>
    <cellStyle name="Normal 2 2 2 46 4" xfId="38117"/>
    <cellStyle name="Normal 2 2 2 46 5" xfId="38118"/>
    <cellStyle name="Normal 2 2 2 46 6" xfId="38119"/>
    <cellStyle name="Normal 2 2 2 46 7" xfId="38120"/>
    <cellStyle name="Normal 2 2 2 46 8" xfId="38121"/>
    <cellStyle name="Normal 2 2 2 46 9" xfId="38122"/>
    <cellStyle name="Normal 2 2 2 47" xfId="38123"/>
    <cellStyle name="Normal 2 2 2 47 10" xfId="38124"/>
    <cellStyle name="Normal 2 2 2 47 11" xfId="38125"/>
    <cellStyle name="Normal 2 2 2 47 12" xfId="38126"/>
    <cellStyle name="Normal 2 2 2 47 13" xfId="38127"/>
    <cellStyle name="Normal 2 2 2 47 14" xfId="38128"/>
    <cellStyle name="Normal 2 2 2 47 15" xfId="38129"/>
    <cellStyle name="Normal 2 2 2 47 16" xfId="38130"/>
    <cellStyle name="Normal 2 2 2 47 17" xfId="38131"/>
    <cellStyle name="Normal 2 2 2 47 18" xfId="38132"/>
    <cellStyle name="Normal 2 2 2 47 19" xfId="38133"/>
    <cellStyle name="Normal 2 2 2 47 2" xfId="38134"/>
    <cellStyle name="Normal 2 2 2 47 20" xfId="38135"/>
    <cellStyle name="Normal 2 2 2 47 21" xfId="38136"/>
    <cellStyle name="Normal 2 2 2 47 22" xfId="38137"/>
    <cellStyle name="Normal 2 2 2 47 3" xfId="38138"/>
    <cellStyle name="Normal 2 2 2 47 4" xfId="38139"/>
    <cellStyle name="Normal 2 2 2 47 5" xfId="38140"/>
    <cellStyle name="Normal 2 2 2 47 6" xfId="38141"/>
    <cellStyle name="Normal 2 2 2 47 7" xfId="38142"/>
    <cellStyle name="Normal 2 2 2 47 8" xfId="38143"/>
    <cellStyle name="Normal 2 2 2 47 9" xfId="38144"/>
    <cellStyle name="Normal 2 2 2 48" xfId="38145"/>
    <cellStyle name="Normal 2 2 2 48 10" xfId="38146"/>
    <cellStyle name="Normal 2 2 2 48 11" xfId="38147"/>
    <cellStyle name="Normal 2 2 2 48 12" xfId="38148"/>
    <cellStyle name="Normal 2 2 2 48 13" xfId="38149"/>
    <cellStyle name="Normal 2 2 2 48 14" xfId="38150"/>
    <cellStyle name="Normal 2 2 2 48 15" xfId="38151"/>
    <cellStyle name="Normal 2 2 2 48 16" xfId="38152"/>
    <cellStyle name="Normal 2 2 2 48 17" xfId="38153"/>
    <cellStyle name="Normal 2 2 2 48 18" xfId="38154"/>
    <cellStyle name="Normal 2 2 2 48 19" xfId="38155"/>
    <cellStyle name="Normal 2 2 2 48 2" xfId="38156"/>
    <cellStyle name="Normal 2 2 2 48 20" xfId="38157"/>
    <cellStyle name="Normal 2 2 2 48 21" xfId="38158"/>
    <cellStyle name="Normal 2 2 2 48 22" xfId="38159"/>
    <cellStyle name="Normal 2 2 2 48 3" xfId="38160"/>
    <cellStyle name="Normal 2 2 2 48 4" xfId="38161"/>
    <cellStyle name="Normal 2 2 2 48 5" xfId="38162"/>
    <cellStyle name="Normal 2 2 2 48 6" xfId="38163"/>
    <cellStyle name="Normal 2 2 2 48 7" xfId="38164"/>
    <cellStyle name="Normal 2 2 2 48 8" xfId="38165"/>
    <cellStyle name="Normal 2 2 2 48 9" xfId="38166"/>
    <cellStyle name="Normal 2 2 2 49" xfId="38167"/>
    <cellStyle name="Normal 2 2 2 49 10" xfId="38168"/>
    <cellStyle name="Normal 2 2 2 49 11" xfId="38169"/>
    <cellStyle name="Normal 2 2 2 49 12" xfId="38170"/>
    <cellStyle name="Normal 2 2 2 49 13" xfId="38171"/>
    <cellStyle name="Normal 2 2 2 49 14" xfId="38172"/>
    <cellStyle name="Normal 2 2 2 49 15" xfId="38173"/>
    <cellStyle name="Normal 2 2 2 49 16" xfId="38174"/>
    <cellStyle name="Normal 2 2 2 49 17" xfId="38175"/>
    <cellStyle name="Normal 2 2 2 49 18" xfId="38176"/>
    <cellStyle name="Normal 2 2 2 49 19" xfId="38177"/>
    <cellStyle name="Normal 2 2 2 49 2" xfId="38178"/>
    <cellStyle name="Normal 2 2 2 49 20" xfId="38179"/>
    <cellStyle name="Normal 2 2 2 49 21" xfId="38180"/>
    <cellStyle name="Normal 2 2 2 49 22" xfId="38181"/>
    <cellStyle name="Normal 2 2 2 49 3" xfId="38182"/>
    <cellStyle name="Normal 2 2 2 49 4" xfId="38183"/>
    <cellStyle name="Normal 2 2 2 49 5" xfId="38184"/>
    <cellStyle name="Normal 2 2 2 49 6" xfId="38185"/>
    <cellStyle name="Normal 2 2 2 49 7" xfId="38186"/>
    <cellStyle name="Normal 2 2 2 49 8" xfId="38187"/>
    <cellStyle name="Normal 2 2 2 49 9" xfId="38188"/>
    <cellStyle name="Normal 2 2 2 5" xfId="38189"/>
    <cellStyle name="Normal 2 2 2 5 10" xfId="38190"/>
    <cellStyle name="Normal 2 2 2 5 11" xfId="38191"/>
    <cellStyle name="Normal 2 2 2 5 12" xfId="38192"/>
    <cellStyle name="Normal 2 2 2 5 13" xfId="38193"/>
    <cellStyle name="Normal 2 2 2 5 14" xfId="38194"/>
    <cellStyle name="Normal 2 2 2 5 15" xfId="38195"/>
    <cellStyle name="Normal 2 2 2 5 16" xfId="38196"/>
    <cellStyle name="Normal 2 2 2 5 17" xfId="38197"/>
    <cellStyle name="Normal 2 2 2 5 18" xfId="38198"/>
    <cellStyle name="Normal 2 2 2 5 19" xfId="38199"/>
    <cellStyle name="Normal 2 2 2 5 2" xfId="38200"/>
    <cellStyle name="Normal 2 2 2 5 20" xfId="38201"/>
    <cellStyle name="Normal 2 2 2 5 21" xfId="38202"/>
    <cellStyle name="Normal 2 2 2 5 22" xfId="38203"/>
    <cellStyle name="Normal 2 2 2 5 3" xfId="38204"/>
    <cellStyle name="Normal 2 2 2 5 4" xfId="38205"/>
    <cellStyle name="Normal 2 2 2 5 5" xfId="38206"/>
    <cellStyle name="Normal 2 2 2 5 6" xfId="38207"/>
    <cellStyle name="Normal 2 2 2 5 7" xfId="38208"/>
    <cellStyle name="Normal 2 2 2 5 8" xfId="38209"/>
    <cellStyle name="Normal 2 2 2 5 9" xfId="38210"/>
    <cellStyle name="Normal 2 2 2 50" xfId="38211"/>
    <cellStyle name="Normal 2 2 2 50 10" xfId="38212"/>
    <cellStyle name="Normal 2 2 2 50 11" xfId="38213"/>
    <cellStyle name="Normal 2 2 2 50 12" xfId="38214"/>
    <cellStyle name="Normal 2 2 2 50 13" xfId="38215"/>
    <cellStyle name="Normal 2 2 2 50 14" xfId="38216"/>
    <cellStyle name="Normal 2 2 2 50 15" xfId="38217"/>
    <cellStyle name="Normal 2 2 2 50 16" xfId="38218"/>
    <cellStyle name="Normal 2 2 2 50 17" xfId="38219"/>
    <cellStyle name="Normal 2 2 2 50 18" xfId="38220"/>
    <cellStyle name="Normal 2 2 2 50 19" xfId="38221"/>
    <cellStyle name="Normal 2 2 2 50 2" xfId="38222"/>
    <cellStyle name="Normal 2 2 2 50 20" xfId="38223"/>
    <cellStyle name="Normal 2 2 2 50 21" xfId="38224"/>
    <cellStyle name="Normal 2 2 2 50 22" xfId="38225"/>
    <cellStyle name="Normal 2 2 2 50 3" xfId="38226"/>
    <cellStyle name="Normal 2 2 2 50 4" xfId="38227"/>
    <cellStyle name="Normal 2 2 2 50 5" xfId="38228"/>
    <cellStyle name="Normal 2 2 2 50 6" xfId="38229"/>
    <cellStyle name="Normal 2 2 2 50 7" xfId="38230"/>
    <cellStyle name="Normal 2 2 2 50 8" xfId="38231"/>
    <cellStyle name="Normal 2 2 2 50 9" xfId="38232"/>
    <cellStyle name="Normal 2 2 2 51" xfId="38233"/>
    <cellStyle name="Normal 2 2 2 51 2" xfId="38234"/>
    <cellStyle name="Normal 2 2 2 51 2 10" xfId="38235"/>
    <cellStyle name="Normal 2 2 2 51 2 11" xfId="38236"/>
    <cellStyle name="Normal 2 2 2 51 2 12" xfId="38237"/>
    <cellStyle name="Normal 2 2 2 51 2 13" xfId="38238"/>
    <cellStyle name="Normal 2 2 2 51 2 14" xfId="38239"/>
    <cellStyle name="Normal 2 2 2 51 2 15" xfId="38240"/>
    <cellStyle name="Normal 2 2 2 51 2 16" xfId="38241"/>
    <cellStyle name="Normal 2 2 2 51 2 17" xfId="38242"/>
    <cellStyle name="Normal 2 2 2 51 2 18" xfId="38243"/>
    <cellStyle name="Normal 2 2 2 51 2 19" xfId="38244"/>
    <cellStyle name="Normal 2 2 2 51 2 2" xfId="38245"/>
    <cellStyle name="Normal 2 2 2 51 2 2 2" xfId="38246"/>
    <cellStyle name="Normal 2 2 2 51 2 2 2 10" xfId="38247"/>
    <cellStyle name="Normal 2 2 2 51 2 2 2 11" xfId="38248"/>
    <cellStyle name="Normal 2 2 2 51 2 2 2 12" xfId="38249"/>
    <cellStyle name="Normal 2 2 2 51 2 2 2 13" xfId="38250"/>
    <cellStyle name="Normal 2 2 2 51 2 2 2 14" xfId="38251"/>
    <cellStyle name="Normal 2 2 2 51 2 2 2 15" xfId="38252"/>
    <cellStyle name="Normal 2 2 2 51 2 2 2 16" xfId="38253"/>
    <cellStyle name="Normal 2 2 2 51 2 2 2 17" xfId="38254"/>
    <cellStyle name="Normal 2 2 2 51 2 2 2 18" xfId="38255"/>
    <cellStyle name="Normal 2 2 2 51 2 2 2 19" xfId="38256"/>
    <cellStyle name="Normal 2 2 2 51 2 2 2 2" xfId="38257"/>
    <cellStyle name="Normal 2 2 2 51 2 2 2 20" xfId="38258"/>
    <cellStyle name="Normal 2 2 2 51 2 2 2 21" xfId="38259"/>
    <cellStyle name="Normal 2 2 2 51 2 2 2 22" xfId="38260"/>
    <cellStyle name="Normal 2 2 2 51 2 2 2 3" xfId="38261"/>
    <cellStyle name="Normal 2 2 2 51 2 2 2 4" xfId="38262"/>
    <cellStyle name="Normal 2 2 2 51 2 2 2 5" xfId="38263"/>
    <cellStyle name="Normal 2 2 2 51 2 2 2 6" xfId="38264"/>
    <cellStyle name="Normal 2 2 2 51 2 2 2 7" xfId="38265"/>
    <cellStyle name="Normal 2 2 2 51 2 2 2 8" xfId="38266"/>
    <cellStyle name="Normal 2 2 2 51 2 2 2 9" xfId="38267"/>
    <cellStyle name="Normal 2 2 2 51 2 2 3" xfId="38268"/>
    <cellStyle name="Normal 2 2 2 51 2 2 3 10" xfId="38269"/>
    <cellStyle name="Normal 2 2 2 51 2 2 3 11" xfId="38270"/>
    <cellStyle name="Normal 2 2 2 51 2 2 3 12" xfId="38271"/>
    <cellStyle name="Normal 2 2 2 51 2 2 3 13" xfId="38272"/>
    <cellStyle name="Normal 2 2 2 51 2 2 3 14" xfId="38273"/>
    <cellStyle name="Normal 2 2 2 51 2 2 3 15" xfId="38274"/>
    <cellStyle name="Normal 2 2 2 51 2 2 3 16" xfId="38275"/>
    <cellStyle name="Normal 2 2 2 51 2 2 3 17" xfId="38276"/>
    <cellStyle name="Normal 2 2 2 51 2 2 3 18" xfId="38277"/>
    <cellStyle name="Normal 2 2 2 51 2 2 3 19" xfId="38278"/>
    <cellStyle name="Normal 2 2 2 51 2 2 3 2" xfId="38279"/>
    <cellStyle name="Normal 2 2 2 51 2 2 3 20" xfId="38280"/>
    <cellStyle name="Normal 2 2 2 51 2 2 3 21" xfId="38281"/>
    <cellStyle name="Normal 2 2 2 51 2 2 3 22" xfId="38282"/>
    <cellStyle name="Normal 2 2 2 51 2 2 3 3" xfId="38283"/>
    <cellStyle name="Normal 2 2 2 51 2 2 3 4" xfId="38284"/>
    <cellStyle name="Normal 2 2 2 51 2 2 3 5" xfId="38285"/>
    <cellStyle name="Normal 2 2 2 51 2 2 3 6" xfId="38286"/>
    <cellStyle name="Normal 2 2 2 51 2 2 3 7" xfId="38287"/>
    <cellStyle name="Normal 2 2 2 51 2 2 3 8" xfId="38288"/>
    <cellStyle name="Normal 2 2 2 51 2 2 3 9" xfId="38289"/>
    <cellStyle name="Normal 2 2 2 51 2 20" xfId="38290"/>
    <cellStyle name="Normal 2 2 2 51 2 21" xfId="38291"/>
    <cellStyle name="Normal 2 2 2 51 2 22" xfId="38292"/>
    <cellStyle name="Normal 2 2 2 51 2 23" xfId="38293"/>
    <cellStyle name="Normal 2 2 2 51 2 24" xfId="38294"/>
    <cellStyle name="Normal 2 2 2 51 2 3" xfId="38295"/>
    <cellStyle name="Normal 2 2 2 51 2 3 2" xfId="38296"/>
    <cellStyle name="Normal 2 2 2 51 2 4" xfId="38297"/>
    <cellStyle name="Normal 2 2 2 51 2 5" xfId="38298"/>
    <cellStyle name="Normal 2 2 2 51 2 6" xfId="38299"/>
    <cellStyle name="Normal 2 2 2 51 2 7" xfId="38300"/>
    <cellStyle name="Normal 2 2 2 51 2 8" xfId="38301"/>
    <cellStyle name="Normal 2 2 2 51 2 9" xfId="38302"/>
    <cellStyle name="Normal 2 2 2 51 3" xfId="38303"/>
    <cellStyle name="Normal 2 2 2 51 3 10" xfId="38304"/>
    <cellStyle name="Normal 2 2 2 51 3 11" xfId="38305"/>
    <cellStyle name="Normal 2 2 2 51 3 12" xfId="38306"/>
    <cellStyle name="Normal 2 2 2 51 3 13" xfId="38307"/>
    <cellStyle name="Normal 2 2 2 51 3 14" xfId="38308"/>
    <cellStyle name="Normal 2 2 2 51 3 15" xfId="38309"/>
    <cellStyle name="Normal 2 2 2 51 3 16" xfId="38310"/>
    <cellStyle name="Normal 2 2 2 51 3 17" xfId="38311"/>
    <cellStyle name="Normal 2 2 2 51 3 18" xfId="38312"/>
    <cellStyle name="Normal 2 2 2 51 3 19" xfId="38313"/>
    <cellStyle name="Normal 2 2 2 51 3 2" xfId="38314"/>
    <cellStyle name="Normal 2 2 2 51 3 20" xfId="38315"/>
    <cellStyle name="Normal 2 2 2 51 3 21" xfId="38316"/>
    <cellStyle name="Normal 2 2 2 51 3 22" xfId="38317"/>
    <cellStyle name="Normal 2 2 2 51 3 3" xfId="38318"/>
    <cellStyle name="Normal 2 2 2 51 3 4" xfId="38319"/>
    <cellStyle name="Normal 2 2 2 51 3 5" xfId="38320"/>
    <cellStyle name="Normal 2 2 2 51 3 6" xfId="38321"/>
    <cellStyle name="Normal 2 2 2 51 3 7" xfId="38322"/>
    <cellStyle name="Normal 2 2 2 51 3 8" xfId="38323"/>
    <cellStyle name="Normal 2 2 2 51 3 9" xfId="38324"/>
    <cellStyle name="Normal 2 2 2 51 4" xfId="38325"/>
    <cellStyle name="Normal 2 2 2 51 4 10" xfId="38326"/>
    <cellStyle name="Normal 2 2 2 51 4 11" xfId="38327"/>
    <cellStyle name="Normal 2 2 2 51 4 12" xfId="38328"/>
    <cellStyle name="Normal 2 2 2 51 4 13" xfId="38329"/>
    <cellStyle name="Normal 2 2 2 51 4 14" xfId="38330"/>
    <cellStyle name="Normal 2 2 2 51 4 15" xfId="38331"/>
    <cellStyle name="Normal 2 2 2 51 4 16" xfId="38332"/>
    <cellStyle name="Normal 2 2 2 51 4 17" xfId="38333"/>
    <cellStyle name="Normal 2 2 2 51 4 18" xfId="38334"/>
    <cellStyle name="Normal 2 2 2 51 4 19" xfId="38335"/>
    <cellStyle name="Normal 2 2 2 51 4 2" xfId="38336"/>
    <cellStyle name="Normal 2 2 2 51 4 20" xfId="38337"/>
    <cellStyle name="Normal 2 2 2 51 4 21" xfId="38338"/>
    <cellStyle name="Normal 2 2 2 51 4 22" xfId="38339"/>
    <cellStyle name="Normal 2 2 2 51 4 3" xfId="38340"/>
    <cellStyle name="Normal 2 2 2 51 4 4" xfId="38341"/>
    <cellStyle name="Normal 2 2 2 51 4 5" xfId="38342"/>
    <cellStyle name="Normal 2 2 2 51 4 6" xfId="38343"/>
    <cellStyle name="Normal 2 2 2 51 4 7" xfId="38344"/>
    <cellStyle name="Normal 2 2 2 51 4 8" xfId="38345"/>
    <cellStyle name="Normal 2 2 2 51 4 9" xfId="38346"/>
    <cellStyle name="Normal 2 2 2 52" xfId="38347"/>
    <cellStyle name="Normal 2 2 2 52 10" xfId="38348"/>
    <cellStyle name="Normal 2 2 2 52 11" xfId="38349"/>
    <cellStyle name="Normal 2 2 2 52 12" xfId="38350"/>
    <cellStyle name="Normal 2 2 2 52 13" xfId="38351"/>
    <cellStyle name="Normal 2 2 2 52 14" xfId="38352"/>
    <cellStyle name="Normal 2 2 2 52 15" xfId="38353"/>
    <cellStyle name="Normal 2 2 2 52 16" xfId="38354"/>
    <cellStyle name="Normal 2 2 2 52 17" xfId="38355"/>
    <cellStyle name="Normal 2 2 2 52 18" xfId="38356"/>
    <cellStyle name="Normal 2 2 2 52 19" xfId="38357"/>
    <cellStyle name="Normal 2 2 2 52 2" xfId="38358"/>
    <cellStyle name="Normal 2 2 2 52 20" xfId="38359"/>
    <cellStyle name="Normal 2 2 2 52 21" xfId="38360"/>
    <cellStyle name="Normal 2 2 2 52 22" xfId="38361"/>
    <cellStyle name="Normal 2 2 2 52 3" xfId="38362"/>
    <cellStyle name="Normal 2 2 2 52 4" xfId="38363"/>
    <cellStyle name="Normal 2 2 2 52 5" xfId="38364"/>
    <cellStyle name="Normal 2 2 2 52 6" xfId="38365"/>
    <cellStyle name="Normal 2 2 2 52 7" xfId="38366"/>
    <cellStyle name="Normal 2 2 2 52 8" xfId="38367"/>
    <cellStyle name="Normal 2 2 2 52 9" xfId="38368"/>
    <cellStyle name="Normal 2 2 2 53" xfId="38369"/>
    <cellStyle name="Normal 2 2 2 53 10" xfId="38370"/>
    <cellStyle name="Normal 2 2 2 53 11" xfId="38371"/>
    <cellStyle name="Normal 2 2 2 53 12" xfId="38372"/>
    <cellStyle name="Normal 2 2 2 53 13" xfId="38373"/>
    <cellStyle name="Normal 2 2 2 53 14" xfId="38374"/>
    <cellStyle name="Normal 2 2 2 53 15" xfId="38375"/>
    <cellStyle name="Normal 2 2 2 53 16" xfId="38376"/>
    <cellStyle name="Normal 2 2 2 53 17" xfId="38377"/>
    <cellStyle name="Normal 2 2 2 53 18" xfId="38378"/>
    <cellStyle name="Normal 2 2 2 53 19" xfId="38379"/>
    <cellStyle name="Normal 2 2 2 53 2" xfId="38380"/>
    <cellStyle name="Normal 2 2 2 53 20" xfId="38381"/>
    <cellStyle name="Normal 2 2 2 53 21" xfId="38382"/>
    <cellStyle name="Normal 2 2 2 53 22" xfId="38383"/>
    <cellStyle name="Normal 2 2 2 53 3" xfId="38384"/>
    <cellStyle name="Normal 2 2 2 53 4" xfId="38385"/>
    <cellStyle name="Normal 2 2 2 53 5" xfId="38386"/>
    <cellStyle name="Normal 2 2 2 53 6" xfId="38387"/>
    <cellStyle name="Normal 2 2 2 53 7" xfId="38388"/>
    <cellStyle name="Normal 2 2 2 53 8" xfId="38389"/>
    <cellStyle name="Normal 2 2 2 53 9" xfId="38390"/>
    <cellStyle name="Normal 2 2 2 54" xfId="38391"/>
    <cellStyle name="Normal 2 2 2 54 10" xfId="38392"/>
    <cellStyle name="Normal 2 2 2 54 11" xfId="38393"/>
    <cellStyle name="Normal 2 2 2 54 12" xfId="38394"/>
    <cellStyle name="Normal 2 2 2 54 13" xfId="38395"/>
    <cellStyle name="Normal 2 2 2 54 14" xfId="38396"/>
    <cellStyle name="Normal 2 2 2 54 15" xfId="38397"/>
    <cellStyle name="Normal 2 2 2 54 16" xfId="38398"/>
    <cellStyle name="Normal 2 2 2 54 17" xfId="38399"/>
    <cellStyle name="Normal 2 2 2 54 18" xfId="38400"/>
    <cellStyle name="Normal 2 2 2 54 19" xfId="38401"/>
    <cellStyle name="Normal 2 2 2 54 2" xfId="38402"/>
    <cellStyle name="Normal 2 2 2 54 20" xfId="38403"/>
    <cellStyle name="Normal 2 2 2 54 21" xfId="38404"/>
    <cellStyle name="Normal 2 2 2 54 22" xfId="38405"/>
    <cellStyle name="Normal 2 2 2 54 3" xfId="38406"/>
    <cellStyle name="Normal 2 2 2 54 4" xfId="38407"/>
    <cellStyle name="Normal 2 2 2 54 5" xfId="38408"/>
    <cellStyle name="Normal 2 2 2 54 6" xfId="38409"/>
    <cellStyle name="Normal 2 2 2 54 7" xfId="38410"/>
    <cellStyle name="Normal 2 2 2 54 8" xfId="38411"/>
    <cellStyle name="Normal 2 2 2 54 9" xfId="38412"/>
    <cellStyle name="Normal 2 2 2 55" xfId="38413"/>
    <cellStyle name="Normal 2 2 2 55 10" xfId="38414"/>
    <cellStyle name="Normal 2 2 2 55 11" xfId="38415"/>
    <cellStyle name="Normal 2 2 2 55 12" xfId="38416"/>
    <cellStyle name="Normal 2 2 2 55 13" xfId="38417"/>
    <cellStyle name="Normal 2 2 2 55 14" xfId="38418"/>
    <cellStyle name="Normal 2 2 2 55 15" xfId="38419"/>
    <cellStyle name="Normal 2 2 2 55 16" xfId="38420"/>
    <cellStyle name="Normal 2 2 2 55 17" xfId="38421"/>
    <cellStyle name="Normal 2 2 2 55 18" xfId="38422"/>
    <cellStyle name="Normal 2 2 2 55 19" xfId="38423"/>
    <cellStyle name="Normal 2 2 2 55 2" xfId="38424"/>
    <cellStyle name="Normal 2 2 2 55 20" xfId="38425"/>
    <cellStyle name="Normal 2 2 2 55 21" xfId="38426"/>
    <cellStyle name="Normal 2 2 2 55 22" xfId="38427"/>
    <cellStyle name="Normal 2 2 2 55 3" xfId="38428"/>
    <cellStyle name="Normal 2 2 2 55 4" xfId="38429"/>
    <cellStyle name="Normal 2 2 2 55 5" xfId="38430"/>
    <cellStyle name="Normal 2 2 2 55 6" xfId="38431"/>
    <cellStyle name="Normal 2 2 2 55 7" xfId="38432"/>
    <cellStyle name="Normal 2 2 2 55 8" xfId="38433"/>
    <cellStyle name="Normal 2 2 2 55 9" xfId="38434"/>
    <cellStyle name="Normal 2 2 2 56" xfId="38435"/>
    <cellStyle name="Normal 2 2 2 56 10" xfId="38436"/>
    <cellStyle name="Normal 2 2 2 56 11" xfId="38437"/>
    <cellStyle name="Normal 2 2 2 56 12" xfId="38438"/>
    <cellStyle name="Normal 2 2 2 56 13" xfId="38439"/>
    <cellStyle name="Normal 2 2 2 56 14" xfId="38440"/>
    <cellStyle name="Normal 2 2 2 56 15" xfId="38441"/>
    <cellStyle name="Normal 2 2 2 56 16" xfId="38442"/>
    <cellStyle name="Normal 2 2 2 56 17" xfId="38443"/>
    <cellStyle name="Normal 2 2 2 56 18" xfId="38444"/>
    <cellStyle name="Normal 2 2 2 56 19" xfId="38445"/>
    <cellStyle name="Normal 2 2 2 56 2" xfId="38446"/>
    <cellStyle name="Normal 2 2 2 56 20" xfId="38447"/>
    <cellStyle name="Normal 2 2 2 56 21" xfId="38448"/>
    <cellStyle name="Normal 2 2 2 56 22" xfId="38449"/>
    <cellStyle name="Normal 2 2 2 56 3" xfId="38450"/>
    <cellStyle name="Normal 2 2 2 56 4" xfId="38451"/>
    <cellStyle name="Normal 2 2 2 56 5" xfId="38452"/>
    <cellStyle name="Normal 2 2 2 56 6" xfId="38453"/>
    <cellStyle name="Normal 2 2 2 56 7" xfId="38454"/>
    <cellStyle name="Normal 2 2 2 56 8" xfId="38455"/>
    <cellStyle name="Normal 2 2 2 56 9" xfId="38456"/>
    <cellStyle name="Normal 2 2 2 57" xfId="38457"/>
    <cellStyle name="Normal 2 2 2 57 10" xfId="38458"/>
    <cellStyle name="Normal 2 2 2 57 11" xfId="38459"/>
    <cellStyle name="Normal 2 2 2 57 12" xfId="38460"/>
    <cellStyle name="Normal 2 2 2 57 13" xfId="38461"/>
    <cellStyle name="Normal 2 2 2 57 14" xfId="38462"/>
    <cellStyle name="Normal 2 2 2 57 15" xfId="38463"/>
    <cellStyle name="Normal 2 2 2 57 16" xfId="38464"/>
    <cellStyle name="Normal 2 2 2 57 17" xfId="38465"/>
    <cellStyle name="Normal 2 2 2 57 18" xfId="38466"/>
    <cellStyle name="Normal 2 2 2 57 19" xfId="38467"/>
    <cellStyle name="Normal 2 2 2 57 2" xfId="38468"/>
    <cellStyle name="Normal 2 2 2 57 20" xfId="38469"/>
    <cellStyle name="Normal 2 2 2 57 21" xfId="38470"/>
    <cellStyle name="Normal 2 2 2 57 22" xfId="38471"/>
    <cellStyle name="Normal 2 2 2 57 3" xfId="38472"/>
    <cellStyle name="Normal 2 2 2 57 4" xfId="38473"/>
    <cellStyle name="Normal 2 2 2 57 5" xfId="38474"/>
    <cellStyle name="Normal 2 2 2 57 6" xfId="38475"/>
    <cellStyle name="Normal 2 2 2 57 7" xfId="38476"/>
    <cellStyle name="Normal 2 2 2 57 8" xfId="38477"/>
    <cellStyle name="Normal 2 2 2 57 9" xfId="38478"/>
    <cellStyle name="Normal 2 2 2 58" xfId="38479"/>
    <cellStyle name="Normal 2 2 2 58 10" xfId="38480"/>
    <cellStyle name="Normal 2 2 2 58 11" xfId="38481"/>
    <cellStyle name="Normal 2 2 2 58 12" xfId="38482"/>
    <cellStyle name="Normal 2 2 2 58 13" xfId="38483"/>
    <cellStyle name="Normal 2 2 2 58 14" xfId="38484"/>
    <cellStyle name="Normal 2 2 2 58 15" xfId="38485"/>
    <cellStyle name="Normal 2 2 2 58 16" xfId="38486"/>
    <cellStyle name="Normal 2 2 2 58 17" xfId="38487"/>
    <cellStyle name="Normal 2 2 2 58 18" xfId="38488"/>
    <cellStyle name="Normal 2 2 2 58 19" xfId="38489"/>
    <cellStyle name="Normal 2 2 2 58 2" xfId="38490"/>
    <cellStyle name="Normal 2 2 2 58 20" xfId="38491"/>
    <cellStyle name="Normal 2 2 2 58 21" xfId="38492"/>
    <cellStyle name="Normal 2 2 2 58 22" xfId="38493"/>
    <cellStyle name="Normal 2 2 2 58 3" xfId="38494"/>
    <cellStyle name="Normal 2 2 2 58 4" xfId="38495"/>
    <cellStyle name="Normal 2 2 2 58 5" xfId="38496"/>
    <cellStyle name="Normal 2 2 2 58 6" xfId="38497"/>
    <cellStyle name="Normal 2 2 2 58 7" xfId="38498"/>
    <cellStyle name="Normal 2 2 2 58 8" xfId="38499"/>
    <cellStyle name="Normal 2 2 2 58 9" xfId="38500"/>
    <cellStyle name="Normal 2 2 2 59" xfId="38501"/>
    <cellStyle name="Normal 2 2 2 59 10" xfId="38502"/>
    <cellStyle name="Normal 2 2 2 59 11" xfId="38503"/>
    <cellStyle name="Normal 2 2 2 59 12" xfId="38504"/>
    <cellStyle name="Normal 2 2 2 59 13" xfId="38505"/>
    <cellStyle name="Normal 2 2 2 59 14" xfId="38506"/>
    <cellStyle name="Normal 2 2 2 59 15" xfId="38507"/>
    <cellStyle name="Normal 2 2 2 59 16" xfId="38508"/>
    <cellStyle name="Normal 2 2 2 59 17" xfId="38509"/>
    <cellStyle name="Normal 2 2 2 59 18" xfId="38510"/>
    <cellStyle name="Normal 2 2 2 59 19" xfId="38511"/>
    <cellStyle name="Normal 2 2 2 59 2" xfId="38512"/>
    <cellStyle name="Normal 2 2 2 59 20" xfId="38513"/>
    <cellStyle name="Normal 2 2 2 59 21" xfId="38514"/>
    <cellStyle name="Normal 2 2 2 59 22" xfId="38515"/>
    <cellStyle name="Normal 2 2 2 59 3" xfId="38516"/>
    <cellStyle name="Normal 2 2 2 59 4" xfId="38517"/>
    <cellStyle name="Normal 2 2 2 59 5" xfId="38518"/>
    <cellStyle name="Normal 2 2 2 59 6" xfId="38519"/>
    <cellStyle name="Normal 2 2 2 59 7" xfId="38520"/>
    <cellStyle name="Normal 2 2 2 59 8" xfId="38521"/>
    <cellStyle name="Normal 2 2 2 59 9" xfId="38522"/>
    <cellStyle name="Normal 2 2 2 6" xfId="38523"/>
    <cellStyle name="Normal 2 2 2 6 10" xfId="38524"/>
    <cellStyle name="Normal 2 2 2 6 11" xfId="38525"/>
    <cellStyle name="Normal 2 2 2 6 12" xfId="38526"/>
    <cellStyle name="Normal 2 2 2 6 13" xfId="38527"/>
    <cellStyle name="Normal 2 2 2 6 14" xfId="38528"/>
    <cellStyle name="Normal 2 2 2 6 15" xfId="38529"/>
    <cellStyle name="Normal 2 2 2 6 16" xfId="38530"/>
    <cellStyle name="Normal 2 2 2 6 17" xfId="38531"/>
    <cellStyle name="Normal 2 2 2 6 18" xfId="38532"/>
    <cellStyle name="Normal 2 2 2 6 19" xfId="38533"/>
    <cellStyle name="Normal 2 2 2 6 2" xfId="38534"/>
    <cellStyle name="Normal 2 2 2 6 20" xfId="38535"/>
    <cellStyle name="Normal 2 2 2 6 21" xfId="38536"/>
    <cellStyle name="Normal 2 2 2 6 22" xfId="38537"/>
    <cellStyle name="Normal 2 2 2 6 3" xfId="38538"/>
    <cellStyle name="Normal 2 2 2 6 4" xfId="38539"/>
    <cellStyle name="Normal 2 2 2 6 5" xfId="38540"/>
    <cellStyle name="Normal 2 2 2 6 6" xfId="38541"/>
    <cellStyle name="Normal 2 2 2 6 7" xfId="38542"/>
    <cellStyle name="Normal 2 2 2 6 8" xfId="38543"/>
    <cellStyle name="Normal 2 2 2 6 9" xfId="38544"/>
    <cellStyle name="Normal 2 2 2 60" xfId="38545"/>
    <cellStyle name="Normal 2 2 2 60 10" xfId="38546"/>
    <cellStyle name="Normal 2 2 2 60 11" xfId="38547"/>
    <cellStyle name="Normal 2 2 2 60 12" xfId="38548"/>
    <cellStyle name="Normal 2 2 2 60 13" xfId="38549"/>
    <cellStyle name="Normal 2 2 2 60 14" xfId="38550"/>
    <cellStyle name="Normal 2 2 2 60 15" xfId="38551"/>
    <cellStyle name="Normal 2 2 2 60 16" xfId="38552"/>
    <cellStyle name="Normal 2 2 2 60 17" xfId="38553"/>
    <cellStyle name="Normal 2 2 2 60 18" xfId="38554"/>
    <cellStyle name="Normal 2 2 2 60 19" xfId="38555"/>
    <cellStyle name="Normal 2 2 2 60 2" xfId="38556"/>
    <cellStyle name="Normal 2 2 2 60 20" xfId="38557"/>
    <cellStyle name="Normal 2 2 2 60 21" xfId="38558"/>
    <cellStyle name="Normal 2 2 2 60 22" xfId="38559"/>
    <cellStyle name="Normal 2 2 2 60 3" xfId="38560"/>
    <cellStyle name="Normal 2 2 2 60 4" xfId="38561"/>
    <cellStyle name="Normal 2 2 2 60 5" xfId="38562"/>
    <cellStyle name="Normal 2 2 2 60 6" xfId="38563"/>
    <cellStyle name="Normal 2 2 2 60 7" xfId="38564"/>
    <cellStyle name="Normal 2 2 2 60 8" xfId="38565"/>
    <cellStyle name="Normal 2 2 2 60 9" xfId="38566"/>
    <cellStyle name="Normal 2 2 2 61" xfId="38567"/>
    <cellStyle name="Normal 2 2 2 61 10" xfId="38568"/>
    <cellStyle name="Normal 2 2 2 61 11" xfId="38569"/>
    <cellStyle name="Normal 2 2 2 61 12" xfId="38570"/>
    <cellStyle name="Normal 2 2 2 61 13" xfId="38571"/>
    <cellStyle name="Normal 2 2 2 61 14" xfId="38572"/>
    <cellStyle name="Normal 2 2 2 61 15" xfId="38573"/>
    <cellStyle name="Normal 2 2 2 61 16" xfId="38574"/>
    <cellStyle name="Normal 2 2 2 61 17" xfId="38575"/>
    <cellStyle name="Normal 2 2 2 61 18" xfId="38576"/>
    <cellStyle name="Normal 2 2 2 61 19" xfId="38577"/>
    <cellStyle name="Normal 2 2 2 61 2" xfId="38578"/>
    <cellStyle name="Normal 2 2 2 61 20" xfId="38579"/>
    <cellStyle name="Normal 2 2 2 61 21" xfId="38580"/>
    <cellStyle name="Normal 2 2 2 61 22" xfId="38581"/>
    <cellStyle name="Normal 2 2 2 61 3" xfId="38582"/>
    <cellStyle name="Normal 2 2 2 61 4" xfId="38583"/>
    <cellStyle name="Normal 2 2 2 61 5" xfId="38584"/>
    <cellStyle name="Normal 2 2 2 61 6" xfId="38585"/>
    <cellStyle name="Normal 2 2 2 61 7" xfId="38586"/>
    <cellStyle name="Normal 2 2 2 61 8" xfId="38587"/>
    <cellStyle name="Normal 2 2 2 61 9" xfId="38588"/>
    <cellStyle name="Normal 2 2 2 62" xfId="38589"/>
    <cellStyle name="Normal 2 2 2 62 10" xfId="38590"/>
    <cellStyle name="Normal 2 2 2 62 11" xfId="38591"/>
    <cellStyle name="Normal 2 2 2 62 12" xfId="38592"/>
    <cellStyle name="Normal 2 2 2 62 13" xfId="38593"/>
    <cellStyle name="Normal 2 2 2 62 14" xfId="38594"/>
    <cellStyle name="Normal 2 2 2 62 15" xfId="38595"/>
    <cellStyle name="Normal 2 2 2 62 16" xfId="38596"/>
    <cellStyle name="Normal 2 2 2 62 17" xfId="38597"/>
    <cellStyle name="Normal 2 2 2 62 18" xfId="38598"/>
    <cellStyle name="Normal 2 2 2 62 19" xfId="38599"/>
    <cellStyle name="Normal 2 2 2 62 2" xfId="38600"/>
    <cellStyle name="Normal 2 2 2 62 20" xfId="38601"/>
    <cellStyle name="Normal 2 2 2 62 21" xfId="38602"/>
    <cellStyle name="Normal 2 2 2 62 22" xfId="38603"/>
    <cellStyle name="Normal 2 2 2 62 3" xfId="38604"/>
    <cellStyle name="Normal 2 2 2 62 4" xfId="38605"/>
    <cellStyle name="Normal 2 2 2 62 5" xfId="38606"/>
    <cellStyle name="Normal 2 2 2 62 6" xfId="38607"/>
    <cellStyle name="Normal 2 2 2 62 7" xfId="38608"/>
    <cellStyle name="Normal 2 2 2 62 8" xfId="38609"/>
    <cellStyle name="Normal 2 2 2 62 9" xfId="38610"/>
    <cellStyle name="Normal 2 2 2 63" xfId="38611"/>
    <cellStyle name="Normal 2 2 2 63 10" xfId="38612"/>
    <cellStyle name="Normal 2 2 2 63 11" xfId="38613"/>
    <cellStyle name="Normal 2 2 2 63 12" xfId="38614"/>
    <cellStyle name="Normal 2 2 2 63 13" xfId="38615"/>
    <cellStyle name="Normal 2 2 2 63 14" xfId="38616"/>
    <cellStyle name="Normal 2 2 2 63 15" xfId="38617"/>
    <cellStyle name="Normal 2 2 2 63 16" xfId="38618"/>
    <cellStyle name="Normal 2 2 2 63 17" xfId="38619"/>
    <cellStyle name="Normal 2 2 2 63 18" xfId="38620"/>
    <cellStyle name="Normal 2 2 2 63 19" xfId="38621"/>
    <cellStyle name="Normal 2 2 2 63 2" xfId="38622"/>
    <cellStyle name="Normal 2 2 2 63 20" xfId="38623"/>
    <cellStyle name="Normal 2 2 2 63 21" xfId="38624"/>
    <cellStyle name="Normal 2 2 2 63 22" xfId="38625"/>
    <cellStyle name="Normal 2 2 2 63 3" xfId="38626"/>
    <cellStyle name="Normal 2 2 2 63 4" xfId="38627"/>
    <cellStyle name="Normal 2 2 2 63 5" xfId="38628"/>
    <cellStyle name="Normal 2 2 2 63 6" xfId="38629"/>
    <cellStyle name="Normal 2 2 2 63 7" xfId="38630"/>
    <cellStyle name="Normal 2 2 2 63 8" xfId="38631"/>
    <cellStyle name="Normal 2 2 2 63 9" xfId="38632"/>
    <cellStyle name="Normal 2 2 2 64" xfId="38633"/>
    <cellStyle name="Normal 2 2 2 64 10" xfId="38634"/>
    <cellStyle name="Normal 2 2 2 64 11" xfId="38635"/>
    <cellStyle name="Normal 2 2 2 64 12" xfId="38636"/>
    <cellStyle name="Normal 2 2 2 64 13" xfId="38637"/>
    <cellStyle name="Normal 2 2 2 64 14" xfId="38638"/>
    <cellStyle name="Normal 2 2 2 64 15" xfId="38639"/>
    <cellStyle name="Normal 2 2 2 64 16" xfId="38640"/>
    <cellStyle name="Normal 2 2 2 64 17" xfId="38641"/>
    <cellStyle name="Normal 2 2 2 64 18" xfId="38642"/>
    <cellStyle name="Normal 2 2 2 64 19" xfId="38643"/>
    <cellStyle name="Normal 2 2 2 64 2" xfId="38644"/>
    <cellStyle name="Normal 2 2 2 64 20" xfId="38645"/>
    <cellStyle name="Normal 2 2 2 64 21" xfId="38646"/>
    <cellStyle name="Normal 2 2 2 64 22" xfId="38647"/>
    <cellStyle name="Normal 2 2 2 64 3" xfId="38648"/>
    <cellStyle name="Normal 2 2 2 64 4" xfId="38649"/>
    <cellStyle name="Normal 2 2 2 64 5" xfId="38650"/>
    <cellStyle name="Normal 2 2 2 64 6" xfId="38651"/>
    <cellStyle name="Normal 2 2 2 64 7" xfId="38652"/>
    <cellStyle name="Normal 2 2 2 64 8" xfId="38653"/>
    <cellStyle name="Normal 2 2 2 64 9" xfId="38654"/>
    <cellStyle name="Normal 2 2 2 65" xfId="38655"/>
    <cellStyle name="Normal 2 2 2 65 10" xfId="38656"/>
    <cellStyle name="Normal 2 2 2 65 11" xfId="38657"/>
    <cellStyle name="Normal 2 2 2 65 12" xfId="38658"/>
    <cellStyle name="Normal 2 2 2 65 13" xfId="38659"/>
    <cellStyle name="Normal 2 2 2 65 14" xfId="38660"/>
    <cellStyle name="Normal 2 2 2 65 15" xfId="38661"/>
    <cellStyle name="Normal 2 2 2 65 16" xfId="38662"/>
    <cellStyle name="Normal 2 2 2 65 17" xfId="38663"/>
    <cellStyle name="Normal 2 2 2 65 18" xfId="38664"/>
    <cellStyle name="Normal 2 2 2 65 19" xfId="38665"/>
    <cellStyle name="Normal 2 2 2 65 2" xfId="38666"/>
    <cellStyle name="Normal 2 2 2 65 20" xfId="38667"/>
    <cellStyle name="Normal 2 2 2 65 21" xfId="38668"/>
    <cellStyle name="Normal 2 2 2 65 22" xfId="38669"/>
    <cellStyle name="Normal 2 2 2 65 3" xfId="38670"/>
    <cellStyle name="Normal 2 2 2 65 4" xfId="38671"/>
    <cellStyle name="Normal 2 2 2 65 5" xfId="38672"/>
    <cellStyle name="Normal 2 2 2 65 6" xfId="38673"/>
    <cellStyle name="Normal 2 2 2 65 7" xfId="38674"/>
    <cellStyle name="Normal 2 2 2 65 8" xfId="38675"/>
    <cellStyle name="Normal 2 2 2 65 9" xfId="38676"/>
    <cellStyle name="Normal 2 2 2 66" xfId="38677"/>
    <cellStyle name="Normal 2 2 2 66 10" xfId="38678"/>
    <cellStyle name="Normal 2 2 2 66 11" xfId="38679"/>
    <cellStyle name="Normal 2 2 2 66 12" xfId="38680"/>
    <cellStyle name="Normal 2 2 2 66 13" xfId="38681"/>
    <cellStyle name="Normal 2 2 2 66 14" xfId="38682"/>
    <cellStyle name="Normal 2 2 2 66 15" xfId="38683"/>
    <cellStyle name="Normal 2 2 2 66 16" xfId="38684"/>
    <cellStyle name="Normal 2 2 2 66 17" xfId="38685"/>
    <cellStyle name="Normal 2 2 2 66 18" xfId="38686"/>
    <cellStyle name="Normal 2 2 2 66 19" xfId="38687"/>
    <cellStyle name="Normal 2 2 2 66 2" xfId="38688"/>
    <cellStyle name="Normal 2 2 2 66 20" xfId="38689"/>
    <cellStyle name="Normal 2 2 2 66 21" xfId="38690"/>
    <cellStyle name="Normal 2 2 2 66 22" xfId="38691"/>
    <cellStyle name="Normal 2 2 2 66 3" xfId="38692"/>
    <cellStyle name="Normal 2 2 2 66 4" xfId="38693"/>
    <cellStyle name="Normal 2 2 2 66 5" xfId="38694"/>
    <cellStyle name="Normal 2 2 2 66 6" xfId="38695"/>
    <cellStyle name="Normal 2 2 2 66 7" xfId="38696"/>
    <cellStyle name="Normal 2 2 2 66 8" xfId="38697"/>
    <cellStyle name="Normal 2 2 2 66 9" xfId="38698"/>
    <cellStyle name="Normal 2 2 2 67" xfId="38699"/>
    <cellStyle name="Normal 2 2 2 67 10" xfId="38700"/>
    <cellStyle name="Normal 2 2 2 67 11" xfId="38701"/>
    <cellStyle name="Normal 2 2 2 67 12" xfId="38702"/>
    <cellStyle name="Normal 2 2 2 67 13" xfId="38703"/>
    <cellStyle name="Normal 2 2 2 67 14" xfId="38704"/>
    <cellStyle name="Normal 2 2 2 67 15" xfId="38705"/>
    <cellStyle name="Normal 2 2 2 67 16" xfId="38706"/>
    <cellStyle name="Normal 2 2 2 67 17" xfId="38707"/>
    <cellStyle name="Normal 2 2 2 67 18" xfId="38708"/>
    <cellStyle name="Normal 2 2 2 67 19" xfId="38709"/>
    <cellStyle name="Normal 2 2 2 67 2" xfId="38710"/>
    <cellStyle name="Normal 2 2 2 67 20" xfId="38711"/>
    <cellStyle name="Normal 2 2 2 67 21" xfId="38712"/>
    <cellStyle name="Normal 2 2 2 67 22" xfId="38713"/>
    <cellStyle name="Normal 2 2 2 67 3" xfId="38714"/>
    <cellStyle name="Normal 2 2 2 67 4" xfId="38715"/>
    <cellStyle name="Normal 2 2 2 67 5" xfId="38716"/>
    <cellStyle name="Normal 2 2 2 67 6" xfId="38717"/>
    <cellStyle name="Normal 2 2 2 67 7" xfId="38718"/>
    <cellStyle name="Normal 2 2 2 67 8" xfId="38719"/>
    <cellStyle name="Normal 2 2 2 67 9" xfId="38720"/>
    <cellStyle name="Normal 2 2 2 68" xfId="38721"/>
    <cellStyle name="Normal 2 2 2 68 10" xfId="38722"/>
    <cellStyle name="Normal 2 2 2 68 11" xfId="38723"/>
    <cellStyle name="Normal 2 2 2 68 12" xfId="38724"/>
    <cellStyle name="Normal 2 2 2 68 13" xfId="38725"/>
    <cellStyle name="Normal 2 2 2 68 14" xfId="38726"/>
    <cellStyle name="Normal 2 2 2 68 15" xfId="38727"/>
    <cellStyle name="Normal 2 2 2 68 16" xfId="38728"/>
    <cellStyle name="Normal 2 2 2 68 17" xfId="38729"/>
    <cellStyle name="Normal 2 2 2 68 18" xfId="38730"/>
    <cellStyle name="Normal 2 2 2 68 19" xfId="38731"/>
    <cellStyle name="Normal 2 2 2 68 2" xfId="38732"/>
    <cellStyle name="Normal 2 2 2 68 20" xfId="38733"/>
    <cellStyle name="Normal 2 2 2 68 21" xfId="38734"/>
    <cellStyle name="Normal 2 2 2 68 22" xfId="38735"/>
    <cellStyle name="Normal 2 2 2 68 3" xfId="38736"/>
    <cellStyle name="Normal 2 2 2 68 4" xfId="38737"/>
    <cellStyle name="Normal 2 2 2 68 5" xfId="38738"/>
    <cellStyle name="Normal 2 2 2 68 6" xfId="38739"/>
    <cellStyle name="Normal 2 2 2 68 7" xfId="38740"/>
    <cellStyle name="Normal 2 2 2 68 8" xfId="38741"/>
    <cellStyle name="Normal 2 2 2 68 9" xfId="38742"/>
    <cellStyle name="Normal 2 2 2 69" xfId="38743"/>
    <cellStyle name="Normal 2 2 2 69 10" xfId="38744"/>
    <cellStyle name="Normal 2 2 2 69 11" xfId="38745"/>
    <cellStyle name="Normal 2 2 2 69 12" xfId="38746"/>
    <cellStyle name="Normal 2 2 2 69 13" xfId="38747"/>
    <cellStyle name="Normal 2 2 2 69 14" xfId="38748"/>
    <cellStyle name="Normal 2 2 2 69 15" xfId="38749"/>
    <cellStyle name="Normal 2 2 2 69 16" xfId="38750"/>
    <cellStyle name="Normal 2 2 2 69 17" xfId="38751"/>
    <cellStyle name="Normal 2 2 2 69 18" xfId="38752"/>
    <cellStyle name="Normal 2 2 2 69 19" xfId="38753"/>
    <cellStyle name="Normal 2 2 2 69 2" xfId="38754"/>
    <cellStyle name="Normal 2 2 2 69 20" xfId="38755"/>
    <cellStyle name="Normal 2 2 2 69 21" xfId="38756"/>
    <cellStyle name="Normal 2 2 2 69 22" xfId="38757"/>
    <cellStyle name="Normal 2 2 2 69 3" xfId="38758"/>
    <cellStyle name="Normal 2 2 2 69 4" xfId="38759"/>
    <cellStyle name="Normal 2 2 2 69 5" xfId="38760"/>
    <cellStyle name="Normal 2 2 2 69 6" xfId="38761"/>
    <cellStyle name="Normal 2 2 2 69 7" xfId="38762"/>
    <cellStyle name="Normal 2 2 2 69 8" xfId="38763"/>
    <cellStyle name="Normal 2 2 2 69 9" xfId="38764"/>
    <cellStyle name="Normal 2 2 2 7" xfId="38765"/>
    <cellStyle name="Normal 2 2 2 7 10" xfId="38766"/>
    <cellStyle name="Normal 2 2 2 7 11" xfId="38767"/>
    <cellStyle name="Normal 2 2 2 7 12" xfId="38768"/>
    <cellStyle name="Normal 2 2 2 7 13" xfId="38769"/>
    <cellStyle name="Normal 2 2 2 7 14" xfId="38770"/>
    <cellStyle name="Normal 2 2 2 7 15" xfId="38771"/>
    <cellStyle name="Normal 2 2 2 7 16" xfId="38772"/>
    <cellStyle name="Normal 2 2 2 7 17" xfId="38773"/>
    <cellStyle name="Normal 2 2 2 7 18" xfId="38774"/>
    <cellStyle name="Normal 2 2 2 7 19" xfId="38775"/>
    <cellStyle name="Normal 2 2 2 7 2" xfId="38776"/>
    <cellStyle name="Normal 2 2 2 7 20" xfId="38777"/>
    <cellStyle name="Normal 2 2 2 7 21" xfId="38778"/>
    <cellStyle name="Normal 2 2 2 7 22" xfId="38779"/>
    <cellStyle name="Normal 2 2 2 7 3" xfId="38780"/>
    <cellStyle name="Normal 2 2 2 7 4" xfId="38781"/>
    <cellStyle name="Normal 2 2 2 7 5" xfId="38782"/>
    <cellStyle name="Normal 2 2 2 7 6" xfId="38783"/>
    <cellStyle name="Normal 2 2 2 7 7" xfId="38784"/>
    <cellStyle name="Normal 2 2 2 7 8" xfId="38785"/>
    <cellStyle name="Normal 2 2 2 7 9" xfId="38786"/>
    <cellStyle name="Normal 2 2 2 70" xfId="38787"/>
    <cellStyle name="Normal 2 2 2 70 10" xfId="38788"/>
    <cellStyle name="Normal 2 2 2 70 11" xfId="38789"/>
    <cellStyle name="Normal 2 2 2 70 12" xfId="38790"/>
    <cellStyle name="Normal 2 2 2 70 13" xfId="38791"/>
    <cellStyle name="Normal 2 2 2 70 14" xfId="38792"/>
    <cellStyle name="Normal 2 2 2 70 15" xfId="38793"/>
    <cellStyle name="Normal 2 2 2 70 16" xfId="38794"/>
    <cellStyle name="Normal 2 2 2 70 17" xfId="38795"/>
    <cellStyle name="Normal 2 2 2 70 18" xfId="38796"/>
    <cellStyle name="Normal 2 2 2 70 19" xfId="38797"/>
    <cellStyle name="Normal 2 2 2 70 2" xfId="38798"/>
    <cellStyle name="Normal 2 2 2 70 20" xfId="38799"/>
    <cellStyle name="Normal 2 2 2 70 21" xfId="38800"/>
    <cellStyle name="Normal 2 2 2 70 22" xfId="38801"/>
    <cellStyle name="Normal 2 2 2 70 3" xfId="38802"/>
    <cellStyle name="Normal 2 2 2 70 4" xfId="38803"/>
    <cellStyle name="Normal 2 2 2 70 5" xfId="38804"/>
    <cellStyle name="Normal 2 2 2 70 6" xfId="38805"/>
    <cellStyle name="Normal 2 2 2 70 7" xfId="38806"/>
    <cellStyle name="Normal 2 2 2 70 8" xfId="38807"/>
    <cellStyle name="Normal 2 2 2 70 9" xfId="38808"/>
    <cellStyle name="Normal 2 2 2 71" xfId="38809"/>
    <cellStyle name="Normal 2 2 2 71 10" xfId="38810"/>
    <cellStyle name="Normal 2 2 2 71 11" xfId="38811"/>
    <cellStyle name="Normal 2 2 2 71 12" xfId="38812"/>
    <cellStyle name="Normal 2 2 2 71 13" xfId="38813"/>
    <cellStyle name="Normal 2 2 2 71 14" xfId="38814"/>
    <cellStyle name="Normal 2 2 2 71 15" xfId="38815"/>
    <cellStyle name="Normal 2 2 2 71 16" xfId="38816"/>
    <cellStyle name="Normal 2 2 2 71 17" xfId="38817"/>
    <cellStyle name="Normal 2 2 2 71 18" xfId="38818"/>
    <cellStyle name="Normal 2 2 2 71 19" xfId="38819"/>
    <cellStyle name="Normal 2 2 2 71 2" xfId="38820"/>
    <cellStyle name="Normal 2 2 2 71 20" xfId="38821"/>
    <cellStyle name="Normal 2 2 2 71 21" xfId="38822"/>
    <cellStyle name="Normal 2 2 2 71 22" xfId="38823"/>
    <cellStyle name="Normal 2 2 2 71 3" xfId="38824"/>
    <cellStyle name="Normal 2 2 2 71 4" xfId="38825"/>
    <cellStyle name="Normal 2 2 2 71 5" xfId="38826"/>
    <cellStyle name="Normal 2 2 2 71 6" xfId="38827"/>
    <cellStyle name="Normal 2 2 2 71 7" xfId="38828"/>
    <cellStyle name="Normal 2 2 2 71 8" xfId="38829"/>
    <cellStyle name="Normal 2 2 2 71 9" xfId="38830"/>
    <cellStyle name="Normal 2 2 2 72" xfId="38831"/>
    <cellStyle name="Normal 2 2 2 72 10" xfId="38832"/>
    <cellStyle name="Normal 2 2 2 72 11" xfId="38833"/>
    <cellStyle name="Normal 2 2 2 72 12" xfId="38834"/>
    <cellStyle name="Normal 2 2 2 72 13" xfId="38835"/>
    <cellStyle name="Normal 2 2 2 72 14" xfId="38836"/>
    <cellStyle name="Normal 2 2 2 72 15" xfId="38837"/>
    <cellStyle name="Normal 2 2 2 72 16" xfId="38838"/>
    <cellStyle name="Normal 2 2 2 72 17" xfId="38839"/>
    <cellStyle name="Normal 2 2 2 72 18" xfId="38840"/>
    <cellStyle name="Normal 2 2 2 72 19" xfId="38841"/>
    <cellStyle name="Normal 2 2 2 72 2" xfId="38842"/>
    <cellStyle name="Normal 2 2 2 72 20" xfId="38843"/>
    <cellStyle name="Normal 2 2 2 72 21" xfId="38844"/>
    <cellStyle name="Normal 2 2 2 72 22" xfId="38845"/>
    <cellStyle name="Normal 2 2 2 72 3" xfId="38846"/>
    <cellStyle name="Normal 2 2 2 72 4" xfId="38847"/>
    <cellStyle name="Normal 2 2 2 72 5" xfId="38848"/>
    <cellStyle name="Normal 2 2 2 72 6" xfId="38849"/>
    <cellStyle name="Normal 2 2 2 72 7" xfId="38850"/>
    <cellStyle name="Normal 2 2 2 72 8" xfId="38851"/>
    <cellStyle name="Normal 2 2 2 72 9" xfId="38852"/>
    <cellStyle name="Normal 2 2 2 73" xfId="38853"/>
    <cellStyle name="Normal 2 2 2 73 10" xfId="38854"/>
    <cellStyle name="Normal 2 2 2 73 11" xfId="38855"/>
    <cellStyle name="Normal 2 2 2 73 12" xfId="38856"/>
    <cellStyle name="Normal 2 2 2 73 13" xfId="38857"/>
    <cellStyle name="Normal 2 2 2 73 14" xfId="38858"/>
    <cellStyle name="Normal 2 2 2 73 15" xfId="38859"/>
    <cellStyle name="Normal 2 2 2 73 16" xfId="38860"/>
    <cellStyle name="Normal 2 2 2 73 17" xfId="38861"/>
    <cellStyle name="Normal 2 2 2 73 18" xfId="38862"/>
    <cellStyle name="Normal 2 2 2 73 19" xfId="38863"/>
    <cellStyle name="Normal 2 2 2 73 2" xfId="38864"/>
    <cellStyle name="Normal 2 2 2 73 20" xfId="38865"/>
    <cellStyle name="Normal 2 2 2 73 21" xfId="38866"/>
    <cellStyle name="Normal 2 2 2 73 22" xfId="38867"/>
    <cellStyle name="Normal 2 2 2 73 3" xfId="38868"/>
    <cellStyle name="Normal 2 2 2 73 4" xfId="38869"/>
    <cellStyle name="Normal 2 2 2 73 5" xfId="38870"/>
    <cellStyle name="Normal 2 2 2 73 6" xfId="38871"/>
    <cellStyle name="Normal 2 2 2 73 7" xfId="38872"/>
    <cellStyle name="Normal 2 2 2 73 8" xfId="38873"/>
    <cellStyle name="Normal 2 2 2 73 9" xfId="38874"/>
    <cellStyle name="Normal 2 2 2 74" xfId="38875"/>
    <cellStyle name="Normal 2 2 2 74 10" xfId="38876"/>
    <cellStyle name="Normal 2 2 2 74 11" xfId="38877"/>
    <cellStyle name="Normal 2 2 2 74 12" xfId="38878"/>
    <cellStyle name="Normal 2 2 2 74 13" xfId="38879"/>
    <cellStyle name="Normal 2 2 2 74 14" xfId="38880"/>
    <cellStyle name="Normal 2 2 2 74 15" xfId="38881"/>
    <cellStyle name="Normal 2 2 2 74 16" xfId="38882"/>
    <cellStyle name="Normal 2 2 2 74 17" xfId="38883"/>
    <cellStyle name="Normal 2 2 2 74 18" xfId="38884"/>
    <cellStyle name="Normal 2 2 2 74 19" xfId="38885"/>
    <cellStyle name="Normal 2 2 2 74 2" xfId="38886"/>
    <cellStyle name="Normal 2 2 2 74 20" xfId="38887"/>
    <cellStyle name="Normal 2 2 2 74 21" xfId="38888"/>
    <cellStyle name="Normal 2 2 2 74 22" xfId="38889"/>
    <cellStyle name="Normal 2 2 2 74 3" xfId="38890"/>
    <cellStyle name="Normal 2 2 2 74 4" xfId="38891"/>
    <cellStyle name="Normal 2 2 2 74 5" xfId="38892"/>
    <cellStyle name="Normal 2 2 2 74 6" xfId="38893"/>
    <cellStyle name="Normal 2 2 2 74 7" xfId="38894"/>
    <cellStyle name="Normal 2 2 2 74 8" xfId="38895"/>
    <cellStyle name="Normal 2 2 2 74 9" xfId="38896"/>
    <cellStyle name="Normal 2 2 2 75" xfId="38897"/>
    <cellStyle name="Normal 2 2 2 75 10" xfId="38898"/>
    <cellStyle name="Normal 2 2 2 75 11" xfId="38899"/>
    <cellStyle name="Normal 2 2 2 75 12" xfId="38900"/>
    <cellStyle name="Normal 2 2 2 75 13" xfId="38901"/>
    <cellStyle name="Normal 2 2 2 75 14" xfId="38902"/>
    <cellStyle name="Normal 2 2 2 75 15" xfId="38903"/>
    <cellStyle name="Normal 2 2 2 75 16" xfId="38904"/>
    <cellStyle name="Normal 2 2 2 75 17" xfId="38905"/>
    <cellStyle name="Normal 2 2 2 75 18" xfId="38906"/>
    <cellStyle name="Normal 2 2 2 75 19" xfId="38907"/>
    <cellStyle name="Normal 2 2 2 75 2" xfId="38908"/>
    <cellStyle name="Normal 2 2 2 75 20" xfId="38909"/>
    <cellStyle name="Normal 2 2 2 75 21" xfId="38910"/>
    <cellStyle name="Normal 2 2 2 75 22" xfId="38911"/>
    <cellStyle name="Normal 2 2 2 75 3" xfId="38912"/>
    <cellStyle name="Normal 2 2 2 75 4" xfId="38913"/>
    <cellStyle name="Normal 2 2 2 75 5" xfId="38914"/>
    <cellStyle name="Normal 2 2 2 75 6" xfId="38915"/>
    <cellStyle name="Normal 2 2 2 75 7" xfId="38916"/>
    <cellStyle name="Normal 2 2 2 75 8" xfId="38917"/>
    <cellStyle name="Normal 2 2 2 75 9" xfId="38918"/>
    <cellStyle name="Normal 2 2 2 76" xfId="38919"/>
    <cellStyle name="Normal 2 2 2 76 10" xfId="38920"/>
    <cellStyle name="Normal 2 2 2 76 11" xfId="38921"/>
    <cellStyle name="Normal 2 2 2 76 12" xfId="38922"/>
    <cellStyle name="Normal 2 2 2 76 13" xfId="38923"/>
    <cellStyle name="Normal 2 2 2 76 14" xfId="38924"/>
    <cellStyle name="Normal 2 2 2 76 15" xfId="38925"/>
    <cellStyle name="Normal 2 2 2 76 16" xfId="38926"/>
    <cellStyle name="Normal 2 2 2 76 17" xfId="38927"/>
    <cellStyle name="Normal 2 2 2 76 18" xfId="38928"/>
    <cellStyle name="Normal 2 2 2 76 19" xfId="38929"/>
    <cellStyle name="Normal 2 2 2 76 2" xfId="38930"/>
    <cellStyle name="Normal 2 2 2 76 20" xfId="38931"/>
    <cellStyle name="Normal 2 2 2 76 21" xfId="38932"/>
    <cellStyle name="Normal 2 2 2 76 22" xfId="38933"/>
    <cellStyle name="Normal 2 2 2 76 3" xfId="38934"/>
    <cellStyle name="Normal 2 2 2 76 4" xfId="38935"/>
    <cellStyle name="Normal 2 2 2 76 5" xfId="38936"/>
    <cellStyle name="Normal 2 2 2 76 6" xfId="38937"/>
    <cellStyle name="Normal 2 2 2 76 7" xfId="38938"/>
    <cellStyle name="Normal 2 2 2 76 8" xfId="38939"/>
    <cellStyle name="Normal 2 2 2 76 9" xfId="38940"/>
    <cellStyle name="Normal 2 2 2 77" xfId="38941"/>
    <cellStyle name="Normal 2 2 2 77 10" xfId="38942"/>
    <cellStyle name="Normal 2 2 2 77 11" xfId="38943"/>
    <cellStyle name="Normal 2 2 2 77 12" xfId="38944"/>
    <cellStyle name="Normal 2 2 2 77 13" xfId="38945"/>
    <cellStyle name="Normal 2 2 2 77 14" xfId="38946"/>
    <cellStyle name="Normal 2 2 2 77 15" xfId="38947"/>
    <cellStyle name="Normal 2 2 2 77 16" xfId="38948"/>
    <cellStyle name="Normal 2 2 2 77 17" xfId="38949"/>
    <cellStyle name="Normal 2 2 2 77 18" xfId="38950"/>
    <cellStyle name="Normal 2 2 2 77 19" xfId="38951"/>
    <cellStyle name="Normal 2 2 2 77 2" xfId="38952"/>
    <cellStyle name="Normal 2 2 2 77 20" xfId="38953"/>
    <cellStyle name="Normal 2 2 2 77 21" xfId="38954"/>
    <cellStyle name="Normal 2 2 2 77 22" xfId="38955"/>
    <cellStyle name="Normal 2 2 2 77 3" xfId="38956"/>
    <cellStyle name="Normal 2 2 2 77 4" xfId="38957"/>
    <cellStyle name="Normal 2 2 2 77 5" xfId="38958"/>
    <cellStyle name="Normal 2 2 2 77 6" xfId="38959"/>
    <cellStyle name="Normal 2 2 2 77 7" xfId="38960"/>
    <cellStyle name="Normal 2 2 2 77 8" xfId="38961"/>
    <cellStyle name="Normal 2 2 2 77 9" xfId="38962"/>
    <cellStyle name="Normal 2 2 2 78" xfId="38963"/>
    <cellStyle name="Normal 2 2 2 78 10" xfId="38964"/>
    <cellStyle name="Normal 2 2 2 78 11" xfId="38965"/>
    <cellStyle name="Normal 2 2 2 78 12" xfId="38966"/>
    <cellStyle name="Normal 2 2 2 78 13" xfId="38967"/>
    <cellStyle name="Normal 2 2 2 78 14" xfId="38968"/>
    <cellStyle name="Normal 2 2 2 78 15" xfId="38969"/>
    <cellStyle name="Normal 2 2 2 78 16" xfId="38970"/>
    <cellStyle name="Normal 2 2 2 78 17" xfId="38971"/>
    <cellStyle name="Normal 2 2 2 78 18" xfId="38972"/>
    <cellStyle name="Normal 2 2 2 78 19" xfId="38973"/>
    <cellStyle name="Normal 2 2 2 78 2" xfId="38974"/>
    <cellStyle name="Normal 2 2 2 78 20" xfId="38975"/>
    <cellStyle name="Normal 2 2 2 78 21" xfId="38976"/>
    <cellStyle name="Normal 2 2 2 78 22" xfId="38977"/>
    <cellStyle name="Normal 2 2 2 78 3" xfId="38978"/>
    <cellStyle name="Normal 2 2 2 78 4" xfId="38979"/>
    <cellStyle name="Normal 2 2 2 78 5" xfId="38980"/>
    <cellStyle name="Normal 2 2 2 78 6" xfId="38981"/>
    <cellStyle name="Normal 2 2 2 78 7" xfId="38982"/>
    <cellStyle name="Normal 2 2 2 78 8" xfId="38983"/>
    <cellStyle name="Normal 2 2 2 78 9" xfId="38984"/>
    <cellStyle name="Normal 2 2 2 79" xfId="38985"/>
    <cellStyle name="Normal 2 2 2 79 10" xfId="38986"/>
    <cellStyle name="Normal 2 2 2 79 11" xfId="38987"/>
    <cellStyle name="Normal 2 2 2 79 12" xfId="38988"/>
    <cellStyle name="Normal 2 2 2 79 13" xfId="38989"/>
    <cellStyle name="Normal 2 2 2 79 14" xfId="38990"/>
    <cellStyle name="Normal 2 2 2 79 15" xfId="38991"/>
    <cellStyle name="Normal 2 2 2 79 16" xfId="38992"/>
    <cellStyle name="Normal 2 2 2 79 17" xfId="38993"/>
    <cellStyle name="Normal 2 2 2 79 18" xfId="38994"/>
    <cellStyle name="Normal 2 2 2 79 19" xfId="38995"/>
    <cellStyle name="Normal 2 2 2 79 2" xfId="38996"/>
    <cellStyle name="Normal 2 2 2 79 20" xfId="38997"/>
    <cellStyle name="Normal 2 2 2 79 21" xfId="38998"/>
    <cellStyle name="Normal 2 2 2 79 22" xfId="38999"/>
    <cellStyle name="Normal 2 2 2 79 3" xfId="39000"/>
    <cellStyle name="Normal 2 2 2 79 4" xfId="39001"/>
    <cellStyle name="Normal 2 2 2 79 5" xfId="39002"/>
    <cellStyle name="Normal 2 2 2 79 6" xfId="39003"/>
    <cellStyle name="Normal 2 2 2 79 7" xfId="39004"/>
    <cellStyle name="Normal 2 2 2 79 8" xfId="39005"/>
    <cellStyle name="Normal 2 2 2 79 9" xfId="39006"/>
    <cellStyle name="Normal 2 2 2 8" xfId="39007"/>
    <cellStyle name="Normal 2 2 2 8 10" xfId="39008"/>
    <cellStyle name="Normal 2 2 2 8 11" xfId="39009"/>
    <cellStyle name="Normal 2 2 2 8 12" xfId="39010"/>
    <cellStyle name="Normal 2 2 2 8 13" xfId="39011"/>
    <cellStyle name="Normal 2 2 2 8 14" xfId="39012"/>
    <cellStyle name="Normal 2 2 2 8 15" xfId="39013"/>
    <cellStyle name="Normal 2 2 2 8 16" xfId="39014"/>
    <cellStyle name="Normal 2 2 2 8 17" xfId="39015"/>
    <cellStyle name="Normal 2 2 2 8 18" xfId="39016"/>
    <cellStyle name="Normal 2 2 2 8 19" xfId="39017"/>
    <cellStyle name="Normal 2 2 2 8 2" xfId="39018"/>
    <cellStyle name="Normal 2 2 2 8 2 10" xfId="39019"/>
    <cellStyle name="Normal 2 2 2 8 2 11" xfId="39020"/>
    <cellStyle name="Normal 2 2 2 8 2 12" xfId="39021"/>
    <cellStyle name="Normal 2 2 2 8 2 13" xfId="39022"/>
    <cellStyle name="Normal 2 2 2 8 2 14" xfId="39023"/>
    <cellStyle name="Normal 2 2 2 8 2 15" xfId="39024"/>
    <cellStyle name="Normal 2 2 2 8 2 16" xfId="39025"/>
    <cellStyle name="Normal 2 2 2 8 2 17" xfId="39026"/>
    <cellStyle name="Normal 2 2 2 8 2 18" xfId="39027"/>
    <cellStyle name="Normal 2 2 2 8 2 19" xfId="39028"/>
    <cellStyle name="Normal 2 2 2 8 2 2" xfId="39029"/>
    <cellStyle name="Normal 2 2 2 8 2 20" xfId="39030"/>
    <cellStyle name="Normal 2 2 2 8 2 21" xfId="39031"/>
    <cellStyle name="Normal 2 2 2 8 2 22" xfId="39032"/>
    <cellStyle name="Normal 2 2 2 8 2 23" xfId="39033"/>
    <cellStyle name="Normal 2 2 2 8 2 24" xfId="39034"/>
    <cellStyle name="Normal 2 2 2 8 2 25" xfId="39035"/>
    <cellStyle name="Normal 2 2 2 8 2 26" xfId="39036"/>
    <cellStyle name="Normal 2 2 2 8 2 27" xfId="39037"/>
    <cellStyle name="Normal 2 2 2 8 2 28" xfId="39038"/>
    <cellStyle name="Normal 2 2 2 8 2 29" xfId="39039"/>
    <cellStyle name="Normal 2 2 2 8 2 3" xfId="39040"/>
    <cellStyle name="Normal 2 2 2 8 2 30" xfId="39041"/>
    <cellStyle name="Normal 2 2 2 8 2 31" xfId="39042"/>
    <cellStyle name="Normal 2 2 2 8 2 32" xfId="39043"/>
    <cellStyle name="Normal 2 2 2 8 2 33" xfId="39044"/>
    <cellStyle name="Normal 2 2 2 8 2 34" xfId="39045"/>
    <cellStyle name="Normal 2 2 2 8 2 35" xfId="39046"/>
    <cellStyle name="Normal 2 2 2 8 2 36" xfId="39047"/>
    <cellStyle name="Normal 2 2 2 8 2 37" xfId="39048"/>
    <cellStyle name="Normal 2 2 2 8 2 4" xfId="39049"/>
    <cellStyle name="Normal 2 2 2 8 2 5" xfId="39050"/>
    <cellStyle name="Normal 2 2 2 8 2 6" xfId="39051"/>
    <cellStyle name="Normal 2 2 2 8 2 7" xfId="39052"/>
    <cellStyle name="Normal 2 2 2 8 2 8" xfId="39053"/>
    <cellStyle name="Normal 2 2 2 8 2 9" xfId="39054"/>
    <cellStyle name="Normal 2 2 2 8 20" xfId="39055"/>
    <cellStyle name="Normal 2 2 2 8 21" xfId="39056"/>
    <cellStyle name="Normal 2 2 2 8 22" xfId="39057"/>
    <cellStyle name="Normal 2 2 2 8 23" xfId="39058"/>
    <cellStyle name="Normal 2 2 2 8 24" xfId="39059"/>
    <cellStyle name="Normal 2 2 2 8 25" xfId="39060"/>
    <cellStyle name="Normal 2 2 2 8 26" xfId="39061"/>
    <cellStyle name="Normal 2 2 2 8 27" xfId="39062"/>
    <cellStyle name="Normal 2 2 2 8 28" xfId="39063"/>
    <cellStyle name="Normal 2 2 2 8 29" xfId="39064"/>
    <cellStyle name="Normal 2 2 2 8 3" xfId="39065"/>
    <cellStyle name="Normal 2 2 2 8 30" xfId="39066"/>
    <cellStyle name="Normal 2 2 2 8 31" xfId="39067"/>
    <cellStyle name="Normal 2 2 2 8 32" xfId="39068"/>
    <cellStyle name="Normal 2 2 2 8 33" xfId="39069"/>
    <cellStyle name="Normal 2 2 2 8 34" xfId="39070"/>
    <cellStyle name="Normal 2 2 2 8 35" xfId="39071"/>
    <cellStyle name="Normal 2 2 2 8 36" xfId="39072"/>
    <cellStyle name="Normal 2 2 2 8 37" xfId="39073"/>
    <cellStyle name="Normal 2 2 2 8 4" xfId="39074"/>
    <cellStyle name="Normal 2 2 2 8 5" xfId="39075"/>
    <cellStyle name="Normal 2 2 2 8 6" xfId="39076"/>
    <cellStyle name="Normal 2 2 2 8 7" xfId="39077"/>
    <cellStyle name="Normal 2 2 2 8 8" xfId="39078"/>
    <cellStyle name="Normal 2 2 2 8 9" xfId="39079"/>
    <cellStyle name="Normal 2 2 2 80" xfId="39080"/>
    <cellStyle name="Normal 2 2 2 80 10" xfId="39081"/>
    <cellStyle name="Normal 2 2 2 80 11" xfId="39082"/>
    <cellStyle name="Normal 2 2 2 80 12" xfId="39083"/>
    <cellStyle name="Normal 2 2 2 80 13" xfId="39084"/>
    <cellStyle name="Normal 2 2 2 80 14" xfId="39085"/>
    <cellStyle name="Normal 2 2 2 80 15" xfId="39086"/>
    <cellStyle name="Normal 2 2 2 80 16" xfId="39087"/>
    <cellStyle name="Normal 2 2 2 80 17" xfId="39088"/>
    <cellStyle name="Normal 2 2 2 80 18" xfId="39089"/>
    <cellStyle name="Normal 2 2 2 80 19" xfId="39090"/>
    <cellStyle name="Normal 2 2 2 80 2" xfId="39091"/>
    <cellStyle name="Normal 2 2 2 80 20" xfId="39092"/>
    <cellStyle name="Normal 2 2 2 80 21" xfId="39093"/>
    <cellStyle name="Normal 2 2 2 80 22" xfId="39094"/>
    <cellStyle name="Normal 2 2 2 80 3" xfId="39095"/>
    <cellStyle name="Normal 2 2 2 80 4" xfId="39096"/>
    <cellStyle name="Normal 2 2 2 80 5" xfId="39097"/>
    <cellStyle name="Normal 2 2 2 80 6" xfId="39098"/>
    <cellStyle name="Normal 2 2 2 80 7" xfId="39099"/>
    <cellStyle name="Normal 2 2 2 80 8" xfId="39100"/>
    <cellStyle name="Normal 2 2 2 80 9" xfId="39101"/>
    <cellStyle name="Normal 2 2 2 81" xfId="39102"/>
    <cellStyle name="Normal 2 2 2 81 10" xfId="39103"/>
    <cellStyle name="Normal 2 2 2 81 11" xfId="39104"/>
    <cellStyle name="Normal 2 2 2 81 12" xfId="39105"/>
    <cellStyle name="Normal 2 2 2 81 13" xfId="39106"/>
    <cellStyle name="Normal 2 2 2 81 14" xfId="39107"/>
    <cellStyle name="Normal 2 2 2 81 15" xfId="39108"/>
    <cellStyle name="Normal 2 2 2 81 16" xfId="39109"/>
    <cellStyle name="Normal 2 2 2 81 17" xfId="39110"/>
    <cellStyle name="Normal 2 2 2 81 18" xfId="39111"/>
    <cellStyle name="Normal 2 2 2 81 19" xfId="39112"/>
    <cellStyle name="Normal 2 2 2 81 2" xfId="39113"/>
    <cellStyle name="Normal 2 2 2 81 20" xfId="39114"/>
    <cellStyle name="Normal 2 2 2 81 21" xfId="39115"/>
    <cellStyle name="Normal 2 2 2 81 22" xfId="39116"/>
    <cellStyle name="Normal 2 2 2 81 3" xfId="39117"/>
    <cellStyle name="Normal 2 2 2 81 4" xfId="39118"/>
    <cellStyle name="Normal 2 2 2 81 5" xfId="39119"/>
    <cellStyle name="Normal 2 2 2 81 6" xfId="39120"/>
    <cellStyle name="Normal 2 2 2 81 7" xfId="39121"/>
    <cellStyle name="Normal 2 2 2 81 8" xfId="39122"/>
    <cellStyle name="Normal 2 2 2 81 9" xfId="39123"/>
    <cellStyle name="Normal 2 2 2 82" xfId="39124"/>
    <cellStyle name="Normal 2 2 2 82 10" xfId="39125"/>
    <cellStyle name="Normal 2 2 2 82 11" xfId="39126"/>
    <cellStyle name="Normal 2 2 2 82 12" xfId="39127"/>
    <cellStyle name="Normal 2 2 2 82 13" xfId="39128"/>
    <cellStyle name="Normal 2 2 2 82 14" xfId="39129"/>
    <cellStyle name="Normal 2 2 2 82 15" xfId="39130"/>
    <cellStyle name="Normal 2 2 2 82 16" xfId="39131"/>
    <cellStyle name="Normal 2 2 2 82 17" xfId="39132"/>
    <cellStyle name="Normal 2 2 2 82 18" xfId="39133"/>
    <cellStyle name="Normal 2 2 2 82 19" xfId="39134"/>
    <cellStyle name="Normal 2 2 2 82 2" xfId="39135"/>
    <cellStyle name="Normal 2 2 2 82 20" xfId="39136"/>
    <cellStyle name="Normal 2 2 2 82 21" xfId="39137"/>
    <cellStyle name="Normal 2 2 2 82 22" xfId="39138"/>
    <cellStyle name="Normal 2 2 2 82 3" xfId="39139"/>
    <cellStyle name="Normal 2 2 2 82 4" xfId="39140"/>
    <cellStyle name="Normal 2 2 2 82 5" xfId="39141"/>
    <cellStyle name="Normal 2 2 2 82 6" xfId="39142"/>
    <cellStyle name="Normal 2 2 2 82 7" xfId="39143"/>
    <cellStyle name="Normal 2 2 2 82 8" xfId="39144"/>
    <cellStyle name="Normal 2 2 2 82 9" xfId="39145"/>
    <cellStyle name="Normal 2 2 2 83" xfId="39146"/>
    <cellStyle name="Normal 2 2 2 83 10" xfId="39147"/>
    <cellStyle name="Normal 2 2 2 83 11" xfId="39148"/>
    <cellStyle name="Normal 2 2 2 83 12" xfId="39149"/>
    <cellStyle name="Normal 2 2 2 83 13" xfId="39150"/>
    <cellStyle name="Normal 2 2 2 83 14" xfId="39151"/>
    <cellStyle name="Normal 2 2 2 83 15" xfId="39152"/>
    <cellStyle name="Normal 2 2 2 83 16" xfId="39153"/>
    <cellStyle name="Normal 2 2 2 83 17" xfId="39154"/>
    <cellStyle name="Normal 2 2 2 83 18" xfId="39155"/>
    <cellStyle name="Normal 2 2 2 83 19" xfId="39156"/>
    <cellStyle name="Normal 2 2 2 83 2" xfId="39157"/>
    <cellStyle name="Normal 2 2 2 83 20" xfId="39158"/>
    <cellStyle name="Normal 2 2 2 83 21" xfId="39159"/>
    <cellStyle name="Normal 2 2 2 83 22" xfId="39160"/>
    <cellStyle name="Normal 2 2 2 83 3" xfId="39161"/>
    <cellStyle name="Normal 2 2 2 83 4" xfId="39162"/>
    <cellStyle name="Normal 2 2 2 83 5" xfId="39163"/>
    <cellStyle name="Normal 2 2 2 83 6" xfId="39164"/>
    <cellStyle name="Normal 2 2 2 83 7" xfId="39165"/>
    <cellStyle name="Normal 2 2 2 83 8" xfId="39166"/>
    <cellStyle name="Normal 2 2 2 83 9" xfId="39167"/>
    <cellStyle name="Normal 2 2 2 84" xfId="39168"/>
    <cellStyle name="Normal 2 2 2 84 10" xfId="39169"/>
    <cellStyle name="Normal 2 2 2 84 11" xfId="39170"/>
    <cellStyle name="Normal 2 2 2 84 12" xfId="39171"/>
    <cellStyle name="Normal 2 2 2 84 13" xfId="39172"/>
    <cellStyle name="Normal 2 2 2 84 14" xfId="39173"/>
    <cellStyle name="Normal 2 2 2 84 15" xfId="39174"/>
    <cellStyle name="Normal 2 2 2 84 16" xfId="39175"/>
    <cellStyle name="Normal 2 2 2 84 17" xfId="39176"/>
    <cellStyle name="Normal 2 2 2 84 18" xfId="39177"/>
    <cellStyle name="Normal 2 2 2 84 19" xfId="39178"/>
    <cellStyle name="Normal 2 2 2 84 2" xfId="39179"/>
    <cellStyle name="Normal 2 2 2 84 20" xfId="39180"/>
    <cellStyle name="Normal 2 2 2 84 21" xfId="39181"/>
    <cellStyle name="Normal 2 2 2 84 22" xfId="39182"/>
    <cellStyle name="Normal 2 2 2 84 3" xfId="39183"/>
    <cellStyle name="Normal 2 2 2 84 4" xfId="39184"/>
    <cellStyle name="Normal 2 2 2 84 5" xfId="39185"/>
    <cellStyle name="Normal 2 2 2 84 6" xfId="39186"/>
    <cellStyle name="Normal 2 2 2 84 7" xfId="39187"/>
    <cellStyle name="Normal 2 2 2 84 8" xfId="39188"/>
    <cellStyle name="Normal 2 2 2 84 9" xfId="39189"/>
    <cellStyle name="Normal 2 2 2 85" xfId="39190"/>
    <cellStyle name="Normal 2 2 2 85 10" xfId="39191"/>
    <cellStyle name="Normal 2 2 2 85 11" xfId="39192"/>
    <cellStyle name="Normal 2 2 2 85 12" xfId="39193"/>
    <cellStyle name="Normal 2 2 2 85 13" xfId="39194"/>
    <cellStyle name="Normal 2 2 2 85 14" xfId="39195"/>
    <cellStyle name="Normal 2 2 2 85 15" xfId="39196"/>
    <cellStyle name="Normal 2 2 2 85 16" xfId="39197"/>
    <cellStyle name="Normal 2 2 2 85 17" xfId="39198"/>
    <cellStyle name="Normal 2 2 2 85 18" xfId="39199"/>
    <cellStyle name="Normal 2 2 2 85 19" xfId="39200"/>
    <cellStyle name="Normal 2 2 2 85 2" xfId="39201"/>
    <cellStyle name="Normal 2 2 2 85 20" xfId="39202"/>
    <cellStyle name="Normal 2 2 2 85 21" xfId="39203"/>
    <cellStyle name="Normal 2 2 2 85 22" xfId="39204"/>
    <cellStyle name="Normal 2 2 2 85 3" xfId="39205"/>
    <cellStyle name="Normal 2 2 2 85 4" xfId="39206"/>
    <cellStyle name="Normal 2 2 2 85 5" xfId="39207"/>
    <cellStyle name="Normal 2 2 2 85 6" xfId="39208"/>
    <cellStyle name="Normal 2 2 2 85 7" xfId="39209"/>
    <cellStyle name="Normal 2 2 2 85 8" xfId="39210"/>
    <cellStyle name="Normal 2 2 2 85 9" xfId="39211"/>
    <cellStyle name="Normal 2 2 2 86" xfId="39212"/>
    <cellStyle name="Normal 2 2 2 86 10" xfId="39213"/>
    <cellStyle name="Normal 2 2 2 86 11" xfId="39214"/>
    <cellStyle name="Normal 2 2 2 86 12" xfId="39215"/>
    <cellStyle name="Normal 2 2 2 86 13" xfId="39216"/>
    <cellStyle name="Normal 2 2 2 86 14" xfId="39217"/>
    <cellStyle name="Normal 2 2 2 86 15" xfId="39218"/>
    <cellStyle name="Normal 2 2 2 86 16" xfId="39219"/>
    <cellStyle name="Normal 2 2 2 86 17" xfId="39220"/>
    <cellStyle name="Normal 2 2 2 86 18" xfId="39221"/>
    <cellStyle name="Normal 2 2 2 86 19" xfId="39222"/>
    <cellStyle name="Normal 2 2 2 86 2" xfId="39223"/>
    <cellStyle name="Normal 2 2 2 86 20" xfId="39224"/>
    <cellStyle name="Normal 2 2 2 86 21" xfId="39225"/>
    <cellStyle name="Normal 2 2 2 86 22" xfId="39226"/>
    <cellStyle name="Normal 2 2 2 86 3" xfId="39227"/>
    <cellStyle name="Normal 2 2 2 86 4" xfId="39228"/>
    <cellStyle name="Normal 2 2 2 86 5" xfId="39229"/>
    <cellStyle name="Normal 2 2 2 86 6" xfId="39230"/>
    <cellStyle name="Normal 2 2 2 86 7" xfId="39231"/>
    <cellStyle name="Normal 2 2 2 86 8" xfId="39232"/>
    <cellStyle name="Normal 2 2 2 86 9" xfId="39233"/>
    <cellStyle name="Normal 2 2 2 87" xfId="39234"/>
    <cellStyle name="Normal 2 2 2 87 10" xfId="39235"/>
    <cellStyle name="Normal 2 2 2 87 11" xfId="39236"/>
    <cellStyle name="Normal 2 2 2 87 12" xfId="39237"/>
    <cellStyle name="Normal 2 2 2 87 13" xfId="39238"/>
    <cellStyle name="Normal 2 2 2 87 14" xfId="39239"/>
    <cellStyle name="Normal 2 2 2 87 15" xfId="39240"/>
    <cellStyle name="Normal 2 2 2 87 16" xfId="39241"/>
    <cellStyle name="Normal 2 2 2 87 17" xfId="39242"/>
    <cellStyle name="Normal 2 2 2 87 18" xfId="39243"/>
    <cellStyle name="Normal 2 2 2 87 19" xfId="39244"/>
    <cellStyle name="Normal 2 2 2 87 2" xfId="39245"/>
    <cellStyle name="Normal 2 2 2 87 20" xfId="39246"/>
    <cellStyle name="Normal 2 2 2 87 21" xfId="39247"/>
    <cellStyle name="Normal 2 2 2 87 22" xfId="39248"/>
    <cellStyle name="Normal 2 2 2 87 3" xfId="39249"/>
    <cellStyle name="Normal 2 2 2 87 4" xfId="39250"/>
    <cellStyle name="Normal 2 2 2 87 5" xfId="39251"/>
    <cellStyle name="Normal 2 2 2 87 6" xfId="39252"/>
    <cellStyle name="Normal 2 2 2 87 7" xfId="39253"/>
    <cellStyle name="Normal 2 2 2 87 8" xfId="39254"/>
    <cellStyle name="Normal 2 2 2 87 9" xfId="39255"/>
    <cellStyle name="Normal 2 2 2 88" xfId="39256"/>
    <cellStyle name="Normal 2 2 2 88 10" xfId="39257"/>
    <cellStyle name="Normal 2 2 2 88 11" xfId="39258"/>
    <cellStyle name="Normal 2 2 2 88 12" xfId="39259"/>
    <cellStyle name="Normal 2 2 2 88 13" xfId="39260"/>
    <cellStyle name="Normal 2 2 2 88 14" xfId="39261"/>
    <cellStyle name="Normal 2 2 2 88 15" xfId="39262"/>
    <cellStyle name="Normal 2 2 2 88 16" xfId="39263"/>
    <cellStyle name="Normal 2 2 2 88 17" xfId="39264"/>
    <cellStyle name="Normal 2 2 2 88 18" xfId="39265"/>
    <cellStyle name="Normal 2 2 2 88 19" xfId="39266"/>
    <cellStyle name="Normal 2 2 2 88 2" xfId="39267"/>
    <cellStyle name="Normal 2 2 2 88 20" xfId="39268"/>
    <cellStyle name="Normal 2 2 2 88 21" xfId="39269"/>
    <cellStyle name="Normal 2 2 2 88 22" xfId="39270"/>
    <cellStyle name="Normal 2 2 2 88 3" xfId="39271"/>
    <cellStyle name="Normal 2 2 2 88 4" xfId="39272"/>
    <cellStyle name="Normal 2 2 2 88 5" xfId="39273"/>
    <cellStyle name="Normal 2 2 2 88 6" xfId="39274"/>
    <cellStyle name="Normal 2 2 2 88 7" xfId="39275"/>
    <cellStyle name="Normal 2 2 2 88 8" xfId="39276"/>
    <cellStyle name="Normal 2 2 2 88 9" xfId="39277"/>
    <cellStyle name="Normal 2 2 2 89" xfId="39278"/>
    <cellStyle name="Normal 2 2 2 89 10" xfId="39279"/>
    <cellStyle name="Normal 2 2 2 89 11" xfId="39280"/>
    <cellStyle name="Normal 2 2 2 89 12" xfId="39281"/>
    <cellStyle name="Normal 2 2 2 89 13" xfId="39282"/>
    <cellStyle name="Normal 2 2 2 89 14" xfId="39283"/>
    <cellStyle name="Normal 2 2 2 89 15" xfId="39284"/>
    <cellStyle name="Normal 2 2 2 89 16" xfId="39285"/>
    <cellStyle name="Normal 2 2 2 89 17" xfId="39286"/>
    <cellStyle name="Normal 2 2 2 89 18" xfId="39287"/>
    <cellStyle name="Normal 2 2 2 89 19" xfId="39288"/>
    <cellStyle name="Normal 2 2 2 89 2" xfId="39289"/>
    <cellStyle name="Normal 2 2 2 89 20" xfId="39290"/>
    <cellStyle name="Normal 2 2 2 89 21" xfId="39291"/>
    <cellStyle name="Normal 2 2 2 89 22" xfId="39292"/>
    <cellStyle name="Normal 2 2 2 89 3" xfId="39293"/>
    <cellStyle name="Normal 2 2 2 89 4" xfId="39294"/>
    <cellStyle name="Normal 2 2 2 89 5" xfId="39295"/>
    <cellStyle name="Normal 2 2 2 89 6" xfId="39296"/>
    <cellStyle name="Normal 2 2 2 89 7" xfId="39297"/>
    <cellStyle name="Normal 2 2 2 89 8" xfId="39298"/>
    <cellStyle name="Normal 2 2 2 89 9" xfId="39299"/>
    <cellStyle name="Normal 2 2 2 9" xfId="39300"/>
    <cellStyle name="Normal 2 2 2 90" xfId="39301"/>
    <cellStyle name="Normal 2 2 2 90 2" xfId="39302"/>
    <cellStyle name="Normal 2 2 2 90 2 10" xfId="39303"/>
    <cellStyle name="Normal 2 2 2 90 2 11" xfId="39304"/>
    <cellStyle name="Normal 2 2 2 90 2 12" xfId="39305"/>
    <cellStyle name="Normal 2 2 2 90 2 13" xfId="39306"/>
    <cellStyle name="Normal 2 2 2 90 2 14" xfId="39307"/>
    <cellStyle name="Normal 2 2 2 90 2 15" xfId="39308"/>
    <cellStyle name="Normal 2 2 2 90 2 16" xfId="39309"/>
    <cellStyle name="Normal 2 2 2 90 2 17" xfId="39310"/>
    <cellStyle name="Normal 2 2 2 90 2 18" xfId="39311"/>
    <cellStyle name="Normal 2 2 2 90 2 19" xfId="39312"/>
    <cellStyle name="Normal 2 2 2 90 2 2" xfId="39313"/>
    <cellStyle name="Normal 2 2 2 90 2 20" xfId="39314"/>
    <cellStyle name="Normal 2 2 2 90 2 21" xfId="39315"/>
    <cellStyle name="Normal 2 2 2 90 2 22" xfId="39316"/>
    <cellStyle name="Normal 2 2 2 90 2 3" xfId="39317"/>
    <cellStyle name="Normal 2 2 2 90 2 4" xfId="39318"/>
    <cellStyle name="Normal 2 2 2 90 2 5" xfId="39319"/>
    <cellStyle name="Normal 2 2 2 90 2 6" xfId="39320"/>
    <cellStyle name="Normal 2 2 2 90 2 7" xfId="39321"/>
    <cellStyle name="Normal 2 2 2 90 2 8" xfId="39322"/>
    <cellStyle name="Normal 2 2 2 90 2 9" xfId="39323"/>
    <cellStyle name="Normal 2 2 2 90 3" xfId="39324"/>
    <cellStyle name="Normal 2 2 2 90 3 10" xfId="39325"/>
    <cellStyle name="Normal 2 2 2 90 3 11" xfId="39326"/>
    <cellStyle name="Normal 2 2 2 90 3 12" xfId="39327"/>
    <cellStyle name="Normal 2 2 2 90 3 13" xfId="39328"/>
    <cellStyle name="Normal 2 2 2 90 3 14" xfId="39329"/>
    <cellStyle name="Normal 2 2 2 90 3 15" xfId="39330"/>
    <cellStyle name="Normal 2 2 2 90 3 16" xfId="39331"/>
    <cellStyle name="Normal 2 2 2 90 3 17" xfId="39332"/>
    <cellStyle name="Normal 2 2 2 90 3 18" xfId="39333"/>
    <cellStyle name="Normal 2 2 2 90 3 19" xfId="39334"/>
    <cellStyle name="Normal 2 2 2 90 3 2" xfId="39335"/>
    <cellStyle name="Normal 2 2 2 90 3 20" xfId="39336"/>
    <cellStyle name="Normal 2 2 2 90 3 21" xfId="39337"/>
    <cellStyle name="Normal 2 2 2 90 3 22" xfId="39338"/>
    <cellStyle name="Normal 2 2 2 90 3 3" xfId="39339"/>
    <cellStyle name="Normal 2 2 2 90 3 4" xfId="39340"/>
    <cellStyle name="Normal 2 2 2 90 3 5" xfId="39341"/>
    <cellStyle name="Normal 2 2 2 90 3 6" xfId="39342"/>
    <cellStyle name="Normal 2 2 2 90 3 7" xfId="39343"/>
    <cellStyle name="Normal 2 2 2 90 3 8" xfId="39344"/>
    <cellStyle name="Normal 2 2 2 90 3 9" xfId="39345"/>
    <cellStyle name="Normal 2 2 2 91" xfId="39346"/>
    <cellStyle name="Normal 2 2 2 91 2" xfId="39347"/>
    <cellStyle name="Normal 2 2 2 92" xfId="39348"/>
    <cellStyle name="Normal 2 2 20" xfId="39349"/>
    <cellStyle name="Normal 2 2 21" xfId="39350"/>
    <cellStyle name="Normal 2 2 22" xfId="39351"/>
    <cellStyle name="Normal 2 2 23" xfId="39352"/>
    <cellStyle name="Normal 2 2 24" xfId="39353"/>
    <cellStyle name="Normal 2 2 25" xfId="39354"/>
    <cellStyle name="Normal 2 2 26" xfId="39355"/>
    <cellStyle name="Normal 2 2 27" xfId="39356"/>
    <cellStyle name="Normal 2 2 28" xfId="39357"/>
    <cellStyle name="Normal 2 2 29" xfId="39358"/>
    <cellStyle name="Normal 2 2 3" xfId="39359"/>
    <cellStyle name="Normal 2 2 3 10" xfId="39360"/>
    <cellStyle name="Normal 2 2 3 10 10" xfId="39361"/>
    <cellStyle name="Normal 2 2 3 10 11" xfId="39362"/>
    <cellStyle name="Normal 2 2 3 10 12" xfId="39363"/>
    <cellStyle name="Normal 2 2 3 10 13" xfId="39364"/>
    <cellStyle name="Normal 2 2 3 10 14" xfId="39365"/>
    <cellStyle name="Normal 2 2 3 10 15" xfId="39366"/>
    <cellStyle name="Normal 2 2 3 10 16" xfId="39367"/>
    <cellStyle name="Normal 2 2 3 10 17" xfId="39368"/>
    <cellStyle name="Normal 2 2 3 10 18" xfId="39369"/>
    <cellStyle name="Normal 2 2 3 10 19" xfId="39370"/>
    <cellStyle name="Normal 2 2 3 10 2" xfId="39371"/>
    <cellStyle name="Normal 2 2 3 10 20" xfId="39372"/>
    <cellStyle name="Normal 2 2 3 10 21" xfId="39373"/>
    <cellStyle name="Normal 2 2 3 10 22" xfId="39374"/>
    <cellStyle name="Normal 2 2 3 10 3" xfId="39375"/>
    <cellStyle name="Normal 2 2 3 10 4" xfId="39376"/>
    <cellStyle name="Normal 2 2 3 10 5" xfId="39377"/>
    <cellStyle name="Normal 2 2 3 10 6" xfId="39378"/>
    <cellStyle name="Normal 2 2 3 10 7" xfId="39379"/>
    <cellStyle name="Normal 2 2 3 10 8" xfId="39380"/>
    <cellStyle name="Normal 2 2 3 10 9" xfId="39381"/>
    <cellStyle name="Normal 2 2 3 11" xfId="39382"/>
    <cellStyle name="Normal 2 2 3 11 10" xfId="39383"/>
    <cellStyle name="Normal 2 2 3 11 11" xfId="39384"/>
    <cellStyle name="Normal 2 2 3 11 12" xfId="39385"/>
    <cellStyle name="Normal 2 2 3 11 13" xfId="39386"/>
    <cellStyle name="Normal 2 2 3 11 14" xfId="39387"/>
    <cellStyle name="Normal 2 2 3 11 15" xfId="39388"/>
    <cellStyle name="Normal 2 2 3 11 16" xfId="39389"/>
    <cellStyle name="Normal 2 2 3 11 17" xfId="39390"/>
    <cellStyle name="Normal 2 2 3 11 18" xfId="39391"/>
    <cellStyle name="Normal 2 2 3 11 19" xfId="39392"/>
    <cellStyle name="Normal 2 2 3 11 2" xfId="39393"/>
    <cellStyle name="Normal 2 2 3 11 20" xfId="39394"/>
    <cellStyle name="Normal 2 2 3 11 21" xfId="39395"/>
    <cellStyle name="Normal 2 2 3 11 22" xfId="39396"/>
    <cellStyle name="Normal 2 2 3 11 3" xfId="39397"/>
    <cellStyle name="Normal 2 2 3 11 4" xfId="39398"/>
    <cellStyle name="Normal 2 2 3 11 5" xfId="39399"/>
    <cellStyle name="Normal 2 2 3 11 6" xfId="39400"/>
    <cellStyle name="Normal 2 2 3 11 7" xfId="39401"/>
    <cellStyle name="Normal 2 2 3 11 8" xfId="39402"/>
    <cellStyle name="Normal 2 2 3 11 9" xfId="39403"/>
    <cellStyle name="Normal 2 2 3 12" xfId="39404"/>
    <cellStyle name="Normal 2 2 3 12 10" xfId="39405"/>
    <cellStyle name="Normal 2 2 3 12 11" xfId="39406"/>
    <cellStyle name="Normal 2 2 3 12 12" xfId="39407"/>
    <cellStyle name="Normal 2 2 3 12 13" xfId="39408"/>
    <cellStyle name="Normal 2 2 3 12 14" xfId="39409"/>
    <cellStyle name="Normal 2 2 3 12 15" xfId="39410"/>
    <cellStyle name="Normal 2 2 3 12 16" xfId="39411"/>
    <cellStyle name="Normal 2 2 3 12 17" xfId="39412"/>
    <cellStyle name="Normal 2 2 3 12 18" xfId="39413"/>
    <cellStyle name="Normal 2 2 3 12 19" xfId="39414"/>
    <cellStyle name="Normal 2 2 3 12 2" xfId="39415"/>
    <cellStyle name="Normal 2 2 3 12 20" xfId="39416"/>
    <cellStyle name="Normal 2 2 3 12 21" xfId="39417"/>
    <cellStyle name="Normal 2 2 3 12 22" xfId="39418"/>
    <cellStyle name="Normal 2 2 3 12 3" xfId="39419"/>
    <cellStyle name="Normal 2 2 3 12 4" xfId="39420"/>
    <cellStyle name="Normal 2 2 3 12 5" xfId="39421"/>
    <cellStyle name="Normal 2 2 3 12 6" xfId="39422"/>
    <cellStyle name="Normal 2 2 3 12 7" xfId="39423"/>
    <cellStyle name="Normal 2 2 3 12 8" xfId="39424"/>
    <cellStyle name="Normal 2 2 3 12 9" xfId="39425"/>
    <cellStyle name="Normal 2 2 3 13" xfId="39426"/>
    <cellStyle name="Normal 2 2 3 13 10" xfId="39427"/>
    <cellStyle name="Normal 2 2 3 13 11" xfId="39428"/>
    <cellStyle name="Normal 2 2 3 13 12" xfId="39429"/>
    <cellStyle name="Normal 2 2 3 13 13" xfId="39430"/>
    <cellStyle name="Normal 2 2 3 13 14" xfId="39431"/>
    <cellStyle name="Normal 2 2 3 13 15" xfId="39432"/>
    <cellStyle name="Normal 2 2 3 13 16" xfId="39433"/>
    <cellStyle name="Normal 2 2 3 13 17" xfId="39434"/>
    <cellStyle name="Normal 2 2 3 13 18" xfId="39435"/>
    <cellStyle name="Normal 2 2 3 13 19" xfId="39436"/>
    <cellStyle name="Normal 2 2 3 13 2" xfId="39437"/>
    <cellStyle name="Normal 2 2 3 13 20" xfId="39438"/>
    <cellStyle name="Normal 2 2 3 13 21" xfId="39439"/>
    <cellStyle name="Normal 2 2 3 13 22" xfId="39440"/>
    <cellStyle name="Normal 2 2 3 13 3" xfId="39441"/>
    <cellStyle name="Normal 2 2 3 13 4" xfId="39442"/>
    <cellStyle name="Normal 2 2 3 13 5" xfId="39443"/>
    <cellStyle name="Normal 2 2 3 13 6" xfId="39444"/>
    <cellStyle name="Normal 2 2 3 13 7" xfId="39445"/>
    <cellStyle name="Normal 2 2 3 13 8" xfId="39446"/>
    <cellStyle name="Normal 2 2 3 13 9" xfId="39447"/>
    <cellStyle name="Normal 2 2 3 14" xfId="39448"/>
    <cellStyle name="Normal 2 2 3 14 10" xfId="39449"/>
    <cellStyle name="Normal 2 2 3 14 11" xfId="39450"/>
    <cellStyle name="Normal 2 2 3 14 12" xfId="39451"/>
    <cellStyle name="Normal 2 2 3 14 13" xfId="39452"/>
    <cellStyle name="Normal 2 2 3 14 14" xfId="39453"/>
    <cellStyle name="Normal 2 2 3 14 15" xfId="39454"/>
    <cellStyle name="Normal 2 2 3 14 16" xfId="39455"/>
    <cellStyle name="Normal 2 2 3 14 17" xfId="39456"/>
    <cellStyle name="Normal 2 2 3 14 18" xfId="39457"/>
    <cellStyle name="Normal 2 2 3 14 19" xfId="39458"/>
    <cellStyle name="Normal 2 2 3 14 2" xfId="39459"/>
    <cellStyle name="Normal 2 2 3 14 20" xfId="39460"/>
    <cellStyle name="Normal 2 2 3 14 21" xfId="39461"/>
    <cellStyle name="Normal 2 2 3 14 22" xfId="39462"/>
    <cellStyle name="Normal 2 2 3 14 3" xfId="39463"/>
    <cellStyle name="Normal 2 2 3 14 4" xfId="39464"/>
    <cellStyle name="Normal 2 2 3 14 5" xfId="39465"/>
    <cellStyle name="Normal 2 2 3 14 6" xfId="39466"/>
    <cellStyle name="Normal 2 2 3 14 7" xfId="39467"/>
    <cellStyle name="Normal 2 2 3 14 8" xfId="39468"/>
    <cellStyle name="Normal 2 2 3 14 9" xfId="39469"/>
    <cellStyle name="Normal 2 2 3 15" xfId="39470"/>
    <cellStyle name="Normal 2 2 3 15 10" xfId="39471"/>
    <cellStyle name="Normal 2 2 3 15 11" xfId="39472"/>
    <cellStyle name="Normal 2 2 3 15 12" xfId="39473"/>
    <cellStyle name="Normal 2 2 3 15 13" xfId="39474"/>
    <cellStyle name="Normal 2 2 3 15 14" xfId="39475"/>
    <cellStyle name="Normal 2 2 3 15 15" xfId="39476"/>
    <cellStyle name="Normal 2 2 3 15 16" xfId="39477"/>
    <cellStyle name="Normal 2 2 3 15 17" xfId="39478"/>
    <cellStyle name="Normal 2 2 3 15 18" xfId="39479"/>
    <cellStyle name="Normal 2 2 3 15 19" xfId="39480"/>
    <cellStyle name="Normal 2 2 3 15 2" xfId="39481"/>
    <cellStyle name="Normal 2 2 3 15 20" xfId="39482"/>
    <cellStyle name="Normal 2 2 3 15 21" xfId="39483"/>
    <cellStyle name="Normal 2 2 3 15 22" xfId="39484"/>
    <cellStyle name="Normal 2 2 3 15 3" xfId="39485"/>
    <cellStyle name="Normal 2 2 3 15 4" xfId="39486"/>
    <cellStyle name="Normal 2 2 3 15 5" xfId="39487"/>
    <cellStyle name="Normal 2 2 3 15 6" xfId="39488"/>
    <cellStyle name="Normal 2 2 3 15 7" xfId="39489"/>
    <cellStyle name="Normal 2 2 3 15 8" xfId="39490"/>
    <cellStyle name="Normal 2 2 3 15 9" xfId="39491"/>
    <cellStyle name="Normal 2 2 3 16" xfId="39492"/>
    <cellStyle name="Normal 2 2 3 16 10" xfId="39493"/>
    <cellStyle name="Normal 2 2 3 16 11" xfId="39494"/>
    <cellStyle name="Normal 2 2 3 16 12" xfId="39495"/>
    <cellStyle name="Normal 2 2 3 16 13" xfId="39496"/>
    <cellStyle name="Normal 2 2 3 16 14" xfId="39497"/>
    <cellStyle name="Normal 2 2 3 16 15" xfId="39498"/>
    <cellStyle name="Normal 2 2 3 16 16" xfId="39499"/>
    <cellStyle name="Normal 2 2 3 16 17" xfId="39500"/>
    <cellStyle name="Normal 2 2 3 16 18" xfId="39501"/>
    <cellStyle name="Normal 2 2 3 16 19" xfId="39502"/>
    <cellStyle name="Normal 2 2 3 16 2" xfId="39503"/>
    <cellStyle name="Normal 2 2 3 16 20" xfId="39504"/>
    <cellStyle name="Normal 2 2 3 16 21" xfId="39505"/>
    <cellStyle name="Normal 2 2 3 16 22" xfId="39506"/>
    <cellStyle name="Normal 2 2 3 16 3" xfId="39507"/>
    <cellStyle name="Normal 2 2 3 16 4" xfId="39508"/>
    <cellStyle name="Normal 2 2 3 16 5" xfId="39509"/>
    <cellStyle name="Normal 2 2 3 16 6" xfId="39510"/>
    <cellStyle name="Normal 2 2 3 16 7" xfId="39511"/>
    <cellStyle name="Normal 2 2 3 16 8" xfId="39512"/>
    <cellStyle name="Normal 2 2 3 16 9" xfId="39513"/>
    <cellStyle name="Normal 2 2 3 17" xfId="39514"/>
    <cellStyle name="Normal 2 2 3 17 10" xfId="39515"/>
    <cellStyle name="Normal 2 2 3 17 11" xfId="39516"/>
    <cellStyle name="Normal 2 2 3 17 12" xfId="39517"/>
    <cellStyle name="Normal 2 2 3 17 13" xfId="39518"/>
    <cellStyle name="Normal 2 2 3 17 14" xfId="39519"/>
    <cellStyle name="Normal 2 2 3 17 15" xfId="39520"/>
    <cellStyle name="Normal 2 2 3 17 16" xfId="39521"/>
    <cellStyle name="Normal 2 2 3 17 17" xfId="39522"/>
    <cellStyle name="Normal 2 2 3 17 18" xfId="39523"/>
    <cellStyle name="Normal 2 2 3 17 19" xfId="39524"/>
    <cellStyle name="Normal 2 2 3 17 2" xfId="39525"/>
    <cellStyle name="Normal 2 2 3 17 20" xfId="39526"/>
    <cellStyle name="Normal 2 2 3 17 21" xfId="39527"/>
    <cellStyle name="Normal 2 2 3 17 22" xfId="39528"/>
    <cellStyle name="Normal 2 2 3 17 3" xfId="39529"/>
    <cellStyle name="Normal 2 2 3 17 4" xfId="39530"/>
    <cellStyle name="Normal 2 2 3 17 5" xfId="39531"/>
    <cellStyle name="Normal 2 2 3 17 6" xfId="39532"/>
    <cellStyle name="Normal 2 2 3 17 7" xfId="39533"/>
    <cellStyle name="Normal 2 2 3 17 8" xfId="39534"/>
    <cellStyle name="Normal 2 2 3 17 9" xfId="39535"/>
    <cellStyle name="Normal 2 2 3 18" xfId="39536"/>
    <cellStyle name="Normal 2 2 3 18 10" xfId="39537"/>
    <cellStyle name="Normal 2 2 3 18 11" xfId="39538"/>
    <cellStyle name="Normal 2 2 3 18 12" xfId="39539"/>
    <cellStyle name="Normal 2 2 3 18 13" xfId="39540"/>
    <cellStyle name="Normal 2 2 3 18 14" xfId="39541"/>
    <cellStyle name="Normal 2 2 3 18 15" xfId="39542"/>
    <cellStyle name="Normal 2 2 3 18 16" xfId="39543"/>
    <cellStyle name="Normal 2 2 3 18 17" xfId="39544"/>
    <cellStyle name="Normal 2 2 3 18 18" xfId="39545"/>
    <cellStyle name="Normal 2 2 3 18 19" xfId="39546"/>
    <cellStyle name="Normal 2 2 3 18 2" xfId="39547"/>
    <cellStyle name="Normal 2 2 3 18 20" xfId="39548"/>
    <cellStyle name="Normal 2 2 3 18 21" xfId="39549"/>
    <cellStyle name="Normal 2 2 3 18 22" xfId="39550"/>
    <cellStyle name="Normal 2 2 3 18 3" xfId="39551"/>
    <cellStyle name="Normal 2 2 3 18 4" xfId="39552"/>
    <cellStyle name="Normal 2 2 3 18 5" xfId="39553"/>
    <cellStyle name="Normal 2 2 3 18 6" xfId="39554"/>
    <cellStyle name="Normal 2 2 3 18 7" xfId="39555"/>
    <cellStyle name="Normal 2 2 3 18 8" xfId="39556"/>
    <cellStyle name="Normal 2 2 3 18 9" xfId="39557"/>
    <cellStyle name="Normal 2 2 3 19" xfId="39558"/>
    <cellStyle name="Normal 2 2 3 19 10" xfId="39559"/>
    <cellStyle name="Normal 2 2 3 19 11" xfId="39560"/>
    <cellStyle name="Normal 2 2 3 19 12" xfId="39561"/>
    <cellStyle name="Normal 2 2 3 19 13" xfId="39562"/>
    <cellStyle name="Normal 2 2 3 19 14" xfId="39563"/>
    <cellStyle name="Normal 2 2 3 19 15" xfId="39564"/>
    <cellStyle name="Normal 2 2 3 19 16" xfId="39565"/>
    <cellStyle name="Normal 2 2 3 19 17" xfId="39566"/>
    <cellStyle name="Normal 2 2 3 19 18" xfId="39567"/>
    <cellStyle name="Normal 2 2 3 19 19" xfId="39568"/>
    <cellStyle name="Normal 2 2 3 19 2" xfId="39569"/>
    <cellStyle name="Normal 2 2 3 19 20" xfId="39570"/>
    <cellStyle name="Normal 2 2 3 19 21" xfId="39571"/>
    <cellStyle name="Normal 2 2 3 19 22" xfId="39572"/>
    <cellStyle name="Normal 2 2 3 19 3" xfId="39573"/>
    <cellStyle name="Normal 2 2 3 19 4" xfId="39574"/>
    <cellStyle name="Normal 2 2 3 19 5" xfId="39575"/>
    <cellStyle name="Normal 2 2 3 19 6" xfId="39576"/>
    <cellStyle name="Normal 2 2 3 19 7" xfId="39577"/>
    <cellStyle name="Normal 2 2 3 19 8" xfId="39578"/>
    <cellStyle name="Normal 2 2 3 19 9" xfId="39579"/>
    <cellStyle name="Normal 2 2 3 2" xfId="39580"/>
    <cellStyle name="Normal 2 2 3 2 10" xfId="39581"/>
    <cellStyle name="Normal 2 2 3 2 11" xfId="39582"/>
    <cellStyle name="Normal 2 2 3 2 12" xfId="39583"/>
    <cellStyle name="Normal 2 2 3 2 13" xfId="39584"/>
    <cellStyle name="Normal 2 2 3 2 14" xfId="39585"/>
    <cellStyle name="Normal 2 2 3 2 15" xfId="39586"/>
    <cellStyle name="Normal 2 2 3 2 16" xfId="39587"/>
    <cellStyle name="Normal 2 2 3 2 17" xfId="39588"/>
    <cellStyle name="Normal 2 2 3 2 18" xfId="39589"/>
    <cellStyle name="Normal 2 2 3 2 19" xfId="39590"/>
    <cellStyle name="Normal 2 2 3 2 2" xfId="39591"/>
    <cellStyle name="Normal 2 2 3 2 2 10" xfId="39592"/>
    <cellStyle name="Normal 2 2 3 2 2 10 10" xfId="39593"/>
    <cellStyle name="Normal 2 2 3 2 2 10 11" xfId="39594"/>
    <cellStyle name="Normal 2 2 3 2 2 10 12" xfId="39595"/>
    <cellStyle name="Normal 2 2 3 2 2 10 13" xfId="39596"/>
    <cellStyle name="Normal 2 2 3 2 2 10 14" xfId="39597"/>
    <cellStyle name="Normal 2 2 3 2 2 10 15" xfId="39598"/>
    <cellStyle name="Normal 2 2 3 2 2 10 16" xfId="39599"/>
    <cellStyle name="Normal 2 2 3 2 2 10 17" xfId="39600"/>
    <cellStyle name="Normal 2 2 3 2 2 10 18" xfId="39601"/>
    <cellStyle name="Normal 2 2 3 2 2 10 19" xfId="39602"/>
    <cellStyle name="Normal 2 2 3 2 2 10 2" xfId="39603"/>
    <cellStyle name="Normal 2 2 3 2 2 10 20" xfId="39604"/>
    <cellStyle name="Normal 2 2 3 2 2 10 21" xfId="39605"/>
    <cellStyle name="Normal 2 2 3 2 2 10 22" xfId="39606"/>
    <cellStyle name="Normal 2 2 3 2 2 10 3" xfId="39607"/>
    <cellStyle name="Normal 2 2 3 2 2 10 4" xfId="39608"/>
    <cellStyle name="Normal 2 2 3 2 2 10 5" xfId="39609"/>
    <cellStyle name="Normal 2 2 3 2 2 10 6" xfId="39610"/>
    <cellStyle name="Normal 2 2 3 2 2 10 7" xfId="39611"/>
    <cellStyle name="Normal 2 2 3 2 2 10 8" xfId="39612"/>
    <cellStyle name="Normal 2 2 3 2 2 10 9" xfId="39613"/>
    <cellStyle name="Normal 2 2 3 2 2 11" xfId="39614"/>
    <cellStyle name="Normal 2 2 3 2 2 11 10" xfId="39615"/>
    <cellStyle name="Normal 2 2 3 2 2 11 11" xfId="39616"/>
    <cellStyle name="Normal 2 2 3 2 2 11 12" xfId="39617"/>
    <cellStyle name="Normal 2 2 3 2 2 11 13" xfId="39618"/>
    <cellStyle name="Normal 2 2 3 2 2 11 14" xfId="39619"/>
    <cellStyle name="Normal 2 2 3 2 2 11 15" xfId="39620"/>
    <cellStyle name="Normal 2 2 3 2 2 11 16" xfId="39621"/>
    <cellStyle name="Normal 2 2 3 2 2 11 17" xfId="39622"/>
    <cellStyle name="Normal 2 2 3 2 2 11 18" xfId="39623"/>
    <cellStyle name="Normal 2 2 3 2 2 11 19" xfId="39624"/>
    <cellStyle name="Normal 2 2 3 2 2 11 2" xfId="39625"/>
    <cellStyle name="Normal 2 2 3 2 2 11 20" xfId="39626"/>
    <cellStyle name="Normal 2 2 3 2 2 11 21" xfId="39627"/>
    <cellStyle name="Normal 2 2 3 2 2 11 22" xfId="39628"/>
    <cellStyle name="Normal 2 2 3 2 2 11 3" xfId="39629"/>
    <cellStyle name="Normal 2 2 3 2 2 11 4" xfId="39630"/>
    <cellStyle name="Normal 2 2 3 2 2 11 5" xfId="39631"/>
    <cellStyle name="Normal 2 2 3 2 2 11 6" xfId="39632"/>
    <cellStyle name="Normal 2 2 3 2 2 11 7" xfId="39633"/>
    <cellStyle name="Normal 2 2 3 2 2 11 8" xfId="39634"/>
    <cellStyle name="Normal 2 2 3 2 2 11 9" xfId="39635"/>
    <cellStyle name="Normal 2 2 3 2 2 12" xfId="39636"/>
    <cellStyle name="Normal 2 2 3 2 2 12 10" xfId="39637"/>
    <cellStyle name="Normal 2 2 3 2 2 12 11" xfId="39638"/>
    <cellStyle name="Normal 2 2 3 2 2 12 12" xfId="39639"/>
    <cellStyle name="Normal 2 2 3 2 2 12 13" xfId="39640"/>
    <cellStyle name="Normal 2 2 3 2 2 12 14" xfId="39641"/>
    <cellStyle name="Normal 2 2 3 2 2 12 15" xfId="39642"/>
    <cellStyle name="Normal 2 2 3 2 2 12 16" xfId="39643"/>
    <cellStyle name="Normal 2 2 3 2 2 12 17" xfId="39644"/>
    <cellStyle name="Normal 2 2 3 2 2 12 18" xfId="39645"/>
    <cellStyle name="Normal 2 2 3 2 2 12 19" xfId="39646"/>
    <cellStyle name="Normal 2 2 3 2 2 12 2" xfId="39647"/>
    <cellStyle name="Normal 2 2 3 2 2 12 20" xfId="39648"/>
    <cellStyle name="Normal 2 2 3 2 2 12 21" xfId="39649"/>
    <cellStyle name="Normal 2 2 3 2 2 12 22" xfId="39650"/>
    <cellStyle name="Normal 2 2 3 2 2 12 3" xfId="39651"/>
    <cellStyle name="Normal 2 2 3 2 2 12 4" xfId="39652"/>
    <cellStyle name="Normal 2 2 3 2 2 12 5" xfId="39653"/>
    <cellStyle name="Normal 2 2 3 2 2 12 6" xfId="39654"/>
    <cellStyle name="Normal 2 2 3 2 2 12 7" xfId="39655"/>
    <cellStyle name="Normal 2 2 3 2 2 12 8" xfId="39656"/>
    <cellStyle name="Normal 2 2 3 2 2 12 9" xfId="39657"/>
    <cellStyle name="Normal 2 2 3 2 2 13" xfId="39658"/>
    <cellStyle name="Normal 2 2 3 2 2 13 10" xfId="39659"/>
    <cellStyle name="Normal 2 2 3 2 2 13 11" xfId="39660"/>
    <cellStyle name="Normal 2 2 3 2 2 13 12" xfId="39661"/>
    <cellStyle name="Normal 2 2 3 2 2 13 13" xfId="39662"/>
    <cellStyle name="Normal 2 2 3 2 2 13 14" xfId="39663"/>
    <cellStyle name="Normal 2 2 3 2 2 13 15" xfId="39664"/>
    <cellStyle name="Normal 2 2 3 2 2 13 16" xfId="39665"/>
    <cellStyle name="Normal 2 2 3 2 2 13 17" xfId="39666"/>
    <cellStyle name="Normal 2 2 3 2 2 13 18" xfId="39667"/>
    <cellStyle name="Normal 2 2 3 2 2 13 19" xfId="39668"/>
    <cellStyle name="Normal 2 2 3 2 2 13 2" xfId="39669"/>
    <cellStyle name="Normal 2 2 3 2 2 13 20" xfId="39670"/>
    <cellStyle name="Normal 2 2 3 2 2 13 21" xfId="39671"/>
    <cellStyle name="Normal 2 2 3 2 2 13 22" xfId="39672"/>
    <cellStyle name="Normal 2 2 3 2 2 13 3" xfId="39673"/>
    <cellStyle name="Normal 2 2 3 2 2 13 4" xfId="39674"/>
    <cellStyle name="Normal 2 2 3 2 2 13 5" xfId="39675"/>
    <cellStyle name="Normal 2 2 3 2 2 13 6" xfId="39676"/>
    <cellStyle name="Normal 2 2 3 2 2 13 7" xfId="39677"/>
    <cellStyle name="Normal 2 2 3 2 2 13 8" xfId="39678"/>
    <cellStyle name="Normal 2 2 3 2 2 13 9" xfId="39679"/>
    <cellStyle name="Normal 2 2 3 2 2 14" xfId="39680"/>
    <cellStyle name="Normal 2 2 3 2 2 14 10" xfId="39681"/>
    <cellStyle name="Normal 2 2 3 2 2 14 11" xfId="39682"/>
    <cellStyle name="Normal 2 2 3 2 2 14 12" xfId="39683"/>
    <cellStyle name="Normal 2 2 3 2 2 14 13" xfId="39684"/>
    <cellStyle name="Normal 2 2 3 2 2 14 14" xfId="39685"/>
    <cellStyle name="Normal 2 2 3 2 2 14 15" xfId="39686"/>
    <cellStyle name="Normal 2 2 3 2 2 14 16" xfId="39687"/>
    <cellStyle name="Normal 2 2 3 2 2 14 17" xfId="39688"/>
    <cellStyle name="Normal 2 2 3 2 2 14 18" xfId="39689"/>
    <cellStyle name="Normal 2 2 3 2 2 14 19" xfId="39690"/>
    <cellStyle name="Normal 2 2 3 2 2 14 2" xfId="39691"/>
    <cellStyle name="Normal 2 2 3 2 2 14 20" xfId="39692"/>
    <cellStyle name="Normal 2 2 3 2 2 14 21" xfId="39693"/>
    <cellStyle name="Normal 2 2 3 2 2 14 22" xfId="39694"/>
    <cellStyle name="Normal 2 2 3 2 2 14 3" xfId="39695"/>
    <cellStyle name="Normal 2 2 3 2 2 14 4" xfId="39696"/>
    <cellStyle name="Normal 2 2 3 2 2 14 5" xfId="39697"/>
    <cellStyle name="Normal 2 2 3 2 2 14 6" xfId="39698"/>
    <cellStyle name="Normal 2 2 3 2 2 14 7" xfId="39699"/>
    <cellStyle name="Normal 2 2 3 2 2 14 8" xfId="39700"/>
    <cellStyle name="Normal 2 2 3 2 2 14 9" xfId="39701"/>
    <cellStyle name="Normal 2 2 3 2 2 15" xfId="39702"/>
    <cellStyle name="Normal 2 2 3 2 2 15 10" xfId="39703"/>
    <cellStyle name="Normal 2 2 3 2 2 15 11" xfId="39704"/>
    <cellStyle name="Normal 2 2 3 2 2 15 12" xfId="39705"/>
    <cellStyle name="Normal 2 2 3 2 2 15 13" xfId="39706"/>
    <cellStyle name="Normal 2 2 3 2 2 15 14" xfId="39707"/>
    <cellStyle name="Normal 2 2 3 2 2 15 15" xfId="39708"/>
    <cellStyle name="Normal 2 2 3 2 2 15 16" xfId="39709"/>
    <cellStyle name="Normal 2 2 3 2 2 15 17" xfId="39710"/>
    <cellStyle name="Normal 2 2 3 2 2 15 18" xfId="39711"/>
    <cellStyle name="Normal 2 2 3 2 2 15 19" xfId="39712"/>
    <cellStyle name="Normal 2 2 3 2 2 15 2" xfId="39713"/>
    <cellStyle name="Normal 2 2 3 2 2 15 20" xfId="39714"/>
    <cellStyle name="Normal 2 2 3 2 2 15 21" xfId="39715"/>
    <cellStyle name="Normal 2 2 3 2 2 15 22" xfId="39716"/>
    <cellStyle name="Normal 2 2 3 2 2 15 3" xfId="39717"/>
    <cellStyle name="Normal 2 2 3 2 2 15 4" xfId="39718"/>
    <cellStyle name="Normal 2 2 3 2 2 15 5" xfId="39719"/>
    <cellStyle name="Normal 2 2 3 2 2 15 6" xfId="39720"/>
    <cellStyle name="Normal 2 2 3 2 2 15 7" xfId="39721"/>
    <cellStyle name="Normal 2 2 3 2 2 15 8" xfId="39722"/>
    <cellStyle name="Normal 2 2 3 2 2 15 9" xfId="39723"/>
    <cellStyle name="Normal 2 2 3 2 2 16" xfId="39724"/>
    <cellStyle name="Normal 2 2 3 2 2 16 10" xfId="39725"/>
    <cellStyle name="Normal 2 2 3 2 2 16 11" xfId="39726"/>
    <cellStyle name="Normal 2 2 3 2 2 16 12" xfId="39727"/>
    <cellStyle name="Normal 2 2 3 2 2 16 13" xfId="39728"/>
    <cellStyle name="Normal 2 2 3 2 2 16 14" xfId="39729"/>
    <cellStyle name="Normal 2 2 3 2 2 16 15" xfId="39730"/>
    <cellStyle name="Normal 2 2 3 2 2 16 16" xfId="39731"/>
    <cellStyle name="Normal 2 2 3 2 2 16 17" xfId="39732"/>
    <cellStyle name="Normal 2 2 3 2 2 16 18" xfId="39733"/>
    <cellStyle name="Normal 2 2 3 2 2 16 19" xfId="39734"/>
    <cellStyle name="Normal 2 2 3 2 2 16 2" xfId="39735"/>
    <cellStyle name="Normal 2 2 3 2 2 16 20" xfId="39736"/>
    <cellStyle name="Normal 2 2 3 2 2 16 21" xfId="39737"/>
    <cellStyle name="Normal 2 2 3 2 2 16 22" xfId="39738"/>
    <cellStyle name="Normal 2 2 3 2 2 16 3" xfId="39739"/>
    <cellStyle name="Normal 2 2 3 2 2 16 4" xfId="39740"/>
    <cellStyle name="Normal 2 2 3 2 2 16 5" xfId="39741"/>
    <cellStyle name="Normal 2 2 3 2 2 16 6" xfId="39742"/>
    <cellStyle name="Normal 2 2 3 2 2 16 7" xfId="39743"/>
    <cellStyle name="Normal 2 2 3 2 2 16 8" xfId="39744"/>
    <cellStyle name="Normal 2 2 3 2 2 16 9" xfId="39745"/>
    <cellStyle name="Normal 2 2 3 2 2 17" xfId="39746"/>
    <cellStyle name="Normal 2 2 3 2 2 17 10" xfId="39747"/>
    <cellStyle name="Normal 2 2 3 2 2 17 11" xfId="39748"/>
    <cellStyle name="Normal 2 2 3 2 2 17 12" xfId="39749"/>
    <cellStyle name="Normal 2 2 3 2 2 17 13" xfId="39750"/>
    <cellStyle name="Normal 2 2 3 2 2 17 14" xfId="39751"/>
    <cellStyle name="Normal 2 2 3 2 2 17 15" xfId="39752"/>
    <cellStyle name="Normal 2 2 3 2 2 17 16" xfId="39753"/>
    <cellStyle name="Normal 2 2 3 2 2 17 17" xfId="39754"/>
    <cellStyle name="Normal 2 2 3 2 2 17 18" xfId="39755"/>
    <cellStyle name="Normal 2 2 3 2 2 17 19" xfId="39756"/>
    <cellStyle name="Normal 2 2 3 2 2 17 2" xfId="39757"/>
    <cellStyle name="Normal 2 2 3 2 2 17 20" xfId="39758"/>
    <cellStyle name="Normal 2 2 3 2 2 17 21" xfId="39759"/>
    <cellStyle name="Normal 2 2 3 2 2 17 22" xfId="39760"/>
    <cellStyle name="Normal 2 2 3 2 2 17 3" xfId="39761"/>
    <cellStyle name="Normal 2 2 3 2 2 17 4" xfId="39762"/>
    <cellStyle name="Normal 2 2 3 2 2 17 5" xfId="39763"/>
    <cellStyle name="Normal 2 2 3 2 2 17 6" xfId="39764"/>
    <cellStyle name="Normal 2 2 3 2 2 17 7" xfId="39765"/>
    <cellStyle name="Normal 2 2 3 2 2 17 8" xfId="39766"/>
    <cellStyle name="Normal 2 2 3 2 2 17 9" xfId="39767"/>
    <cellStyle name="Normal 2 2 3 2 2 18" xfId="39768"/>
    <cellStyle name="Normal 2 2 3 2 2 18 10" xfId="39769"/>
    <cellStyle name="Normal 2 2 3 2 2 18 11" xfId="39770"/>
    <cellStyle name="Normal 2 2 3 2 2 18 12" xfId="39771"/>
    <cellStyle name="Normal 2 2 3 2 2 18 13" xfId="39772"/>
    <cellStyle name="Normal 2 2 3 2 2 18 14" xfId="39773"/>
    <cellStyle name="Normal 2 2 3 2 2 18 15" xfId="39774"/>
    <cellStyle name="Normal 2 2 3 2 2 18 16" xfId="39775"/>
    <cellStyle name="Normal 2 2 3 2 2 18 17" xfId="39776"/>
    <cellStyle name="Normal 2 2 3 2 2 18 18" xfId="39777"/>
    <cellStyle name="Normal 2 2 3 2 2 18 19" xfId="39778"/>
    <cellStyle name="Normal 2 2 3 2 2 18 2" xfId="39779"/>
    <cellStyle name="Normal 2 2 3 2 2 18 20" xfId="39780"/>
    <cellStyle name="Normal 2 2 3 2 2 18 21" xfId="39781"/>
    <cellStyle name="Normal 2 2 3 2 2 18 22" xfId="39782"/>
    <cellStyle name="Normal 2 2 3 2 2 18 3" xfId="39783"/>
    <cellStyle name="Normal 2 2 3 2 2 18 4" xfId="39784"/>
    <cellStyle name="Normal 2 2 3 2 2 18 5" xfId="39785"/>
    <cellStyle name="Normal 2 2 3 2 2 18 6" xfId="39786"/>
    <cellStyle name="Normal 2 2 3 2 2 18 7" xfId="39787"/>
    <cellStyle name="Normal 2 2 3 2 2 18 8" xfId="39788"/>
    <cellStyle name="Normal 2 2 3 2 2 18 9" xfId="39789"/>
    <cellStyle name="Normal 2 2 3 2 2 19" xfId="39790"/>
    <cellStyle name="Normal 2 2 3 2 2 19 10" xfId="39791"/>
    <cellStyle name="Normal 2 2 3 2 2 19 11" xfId="39792"/>
    <cellStyle name="Normal 2 2 3 2 2 19 12" xfId="39793"/>
    <cellStyle name="Normal 2 2 3 2 2 19 13" xfId="39794"/>
    <cellStyle name="Normal 2 2 3 2 2 19 14" xfId="39795"/>
    <cellStyle name="Normal 2 2 3 2 2 19 15" xfId="39796"/>
    <cellStyle name="Normal 2 2 3 2 2 19 16" xfId="39797"/>
    <cellStyle name="Normal 2 2 3 2 2 19 17" xfId="39798"/>
    <cellStyle name="Normal 2 2 3 2 2 19 18" xfId="39799"/>
    <cellStyle name="Normal 2 2 3 2 2 19 19" xfId="39800"/>
    <cellStyle name="Normal 2 2 3 2 2 19 2" xfId="39801"/>
    <cellStyle name="Normal 2 2 3 2 2 19 20" xfId="39802"/>
    <cellStyle name="Normal 2 2 3 2 2 19 21" xfId="39803"/>
    <cellStyle name="Normal 2 2 3 2 2 19 22" xfId="39804"/>
    <cellStyle name="Normal 2 2 3 2 2 19 3" xfId="39805"/>
    <cellStyle name="Normal 2 2 3 2 2 19 4" xfId="39806"/>
    <cellStyle name="Normal 2 2 3 2 2 19 5" xfId="39807"/>
    <cellStyle name="Normal 2 2 3 2 2 19 6" xfId="39808"/>
    <cellStyle name="Normal 2 2 3 2 2 19 7" xfId="39809"/>
    <cellStyle name="Normal 2 2 3 2 2 19 8" xfId="39810"/>
    <cellStyle name="Normal 2 2 3 2 2 19 9" xfId="39811"/>
    <cellStyle name="Normal 2 2 3 2 2 2" xfId="39812"/>
    <cellStyle name="Normal 2 2 3 2 2 2 10" xfId="39813"/>
    <cellStyle name="Normal 2 2 3 2 2 2 11" xfId="39814"/>
    <cellStyle name="Normal 2 2 3 2 2 2 12" xfId="39815"/>
    <cellStyle name="Normal 2 2 3 2 2 2 13" xfId="39816"/>
    <cellStyle name="Normal 2 2 3 2 2 2 14" xfId="39817"/>
    <cellStyle name="Normal 2 2 3 2 2 2 15" xfId="39818"/>
    <cellStyle name="Normal 2 2 3 2 2 2 16" xfId="39819"/>
    <cellStyle name="Normal 2 2 3 2 2 2 17" xfId="39820"/>
    <cellStyle name="Normal 2 2 3 2 2 2 18" xfId="39821"/>
    <cellStyle name="Normal 2 2 3 2 2 2 19" xfId="39822"/>
    <cellStyle name="Normal 2 2 3 2 2 2 2" xfId="39823"/>
    <cellStyle name="Normal 2 2 3 2 2 2 20" xfId="39824"/>
    <cellStyle name="Normal 2 2 3 2 2 2 21" xfId="39825"/>
    <cellStyle name="Normal 2 2 3 2 2 2 22" xfId="39826"/>
    <cellStyle name="Normal 2 2 3 2 2 2 3" xfId="39827"/>
    <cellStyle name="Normal 2 2 3 2 2 2 4" xfId="39828"/>
    <cellStyle name="Normal 2 2 3 2 2 2 5" xfId="39829"/>
    <cellStyle name="Normal 2 2 3 2 2 2 6" xfId="39830"/>
    <cellStyle name="Normal 2 2 3 2 2 2 7" xfId="39831"/>
    <cellStyle name="Normal 2 2 3 2 2 2 8" xfId="39832"/>
    <cellStyle name="Normal 2 2 3 2 2 2 9" xfId="39833"/>
    <cellStyle name="Normal 2 2 3 2 2 20" xfId="39834"/>
    <cellStyle name="Normal 2 2 3 2 2 21" xfId="39835"/>
    <cellStyle name="Normal 2 2 3 2 2 22" xfId="39836"/>
    <cellStyle name="Normal 2 2 3 2 2 23" xfId="39837"/>
    <cellStyle name="Normal 2 2 3 2 2 24" xfId="39838"/>
    <cellStyle name="Normal 2 2 3 2 2 25" xfId="39839"/>
    <cellStyle name="Normal 2 2 3 2 2 26" xfId="39840"/>
    <cellStyle name="Normal 2 2 3 2 2 27" xfId="39841"/>
    <cellStyle name="Normal 2 2 3 2 2 28" xfId="39842"/>
    <cellStyle name="Normal 2 2 3 2 2 29" xfId="39843"/>
    <cellStyle name="Normal 2 2 3 2 2 3" xfId="39844"/>
    <cellStyle name="Normal 2 2 3 2 2 3 10" xfId="39845"/>
    <cellStyle name="Normal 2 2 3 2 2 3 11" xfId="39846"/>
    <cellStyle name="Normal 2 2 3 2 2 3 12" xfId="39847"/>
    <cellStyle name="Normal 2 2 3 2 2 3 13" xfId="39848"/>
    <cellStyle name="Normal 2 2 3 2 2 3 14" xfId="39849"/>
    <cellStyle name="Normal 2 2 3 2 2 3 15" xfId="39850"/>
    <cellStyle name="Normal 2 2 3 2 2 3 16" xfId="39851"/>
    <cellStyle name="Normal 2 2 3 2 2 3 17" xfId="39852"/>
    <cellStyle name="Normal 2 2 3 2 2 3 18" xfId="39853"/>
    <cellStyle name="Normal 2 2 3 2 2 3 19" xfId="39854"/>
    <cellStyle name="Normal 2 2 3 2 2 3 2" xfId="39855"/>
    <cellStyle name="Normal 2 2 3 2 2 3 20" xfId="39856"/>
    <cellStyle name="Normal 2 2 3 2 2 3 21" xfId="39857"/>
    <cellStyle name="Normal 2 2 3 2 2 3 22" xfId="39858"/>
    <cellStyle name="Normal 2 2 3 2 2 3 3" xfId="39859"/>
    <cellStyle name="Normal 2 2 3 2 2 3 4" xfId="39860"/>
    <cellStyle name="Normal 2 2 3 2 2 3 5" xfId="39861"/>
    <cellStyle name="Normal 2 2 3 2 2 3 6" xfId="39862"/>
    <cellStyle name="Normal 2 2 3 2 2 3 7" xfId="39863"/>
    <cellStyle name="Normal 2 2 3 2 2 3 8" xfId="39864"/>
    <cellStyle name="Normal 2 2 3 2 2 3 9" xfId="39865"/>
    <cellStyle name="Normal 2 2 3 2 2 30" xfId="39866"/>
    <cellStyle name="Normal 2 2 3 2 2 31" xfId="39867"/>
    <cellStyle name="Normal 2 2 3 2 2 32" xfId="39868"/>
    <cellStyle name="Normal 2 2 3 2 2 33" xfId="39869"/>
    <cellStyle name="Normal 2 2 3 2 2 34" xfId="39870"/>
    <cellStyle name="Normal 2 2 3 2 2 35" xfId="39871"/>
    <cellStyle name="Normal 2 2 3 2 2 36" xfId="39872"/>
    <cellStyle name="Normal 2 2 3 2 2 37" xfId="39873"/>
    <cellStyle name="Normal 2 2 3 2 2 38" xfId="39874"/>
    <cellStyle name="Normal 2 2 3 2 2 39" xfId="39875"/>
    <cellStyle name="Normal 2 2 3 2 2 4" xfId="39876"/>
    <cellStyle name="Normal 2 2 3 2 2 4 10" xfId="39877"/>
    <cellStyle name="Normal 2 2 3 2 2 4 11" xfId="39878"/>
    <cellStyle name="Normal 2 2 3 2 2 4 12" xfId="39879"/>
    <cellStyle name="Normal 2 2 3 2 2 4 13" xfId="39880"/>
    <cellStyle name="Normal 2 2 3 2 2 4 14" xfId="39881"/>
    <cellStyle name="Normal 2 2 3 2 2 4 15" xfId="39882"/>
    <cellStyle name="Normal 2 2 3 2 2 4 16" xfId="39883"/>
    <cellStyle name="Normal 2 2 3 2 2 4 17" xfId="39884"/>
    <cellStyle name="Normal 2 2 3 2 2 4 18" xfId="39885"/>
    <cellStyle name="Normal 2 2 3 2 2 4 19" xfId="39886"/>
    <cellStyle name="Normal 2 2 3 2 2 4 2" xfId="39887"/>
    <cellStyle name="Normal 2 2 3 2 2 4 20" xfId="39888"/>
    <cellStyle name="Normal 2 2 3 2 2 4 21" xfId="39889"/>
    <cellStyle name="Normal 2 2 3 2 2 4 22" xfId="39890"/>
    <cellStyle name="Normal 2 2 3 2 2 4 3" xfId="39891"/>
    <cellStyle name="Normal 2 2 3 2 2 4 4" xfId="39892"/>
    <cellStyle name="Normal 2 2 3 2 2 4 5" xfId="39893"/>
    <cellStyle name="Normal 2 2 3 2 2 4 6" xfId="39894"/>
    <cellStyle name="Normal 2 2 3 2 2 4 7" xfId="39895"/>
    <cellStyle name="Normal 2 2 3 2 2 4 8" xfId="39896"/>
    <cellStyle name="Normal 2 2 3 2 2 4 9" xfId="39897"/>
    <cellStyle name="Normal 2 2 3 2 2 40" xfId="39898"/>
    <cellStyle name="Normal 2 2 3 2 2 5" xfId="39899"/>
    <cellStyle name="Normal 2 2 3 2 2 5 10" xfId="39900"/>
    <cellStyle name="Normal 2 2 3 2 2 5 11" xfId="39901"/>
    <cellStyle name="Normal 2 2 3 2 2 5 12" xfId="39902"/>
    <cellStyle name="Normal 2 2 3 2 2 5 13" xfId="39903"/>
    <cellStyle name="Normal 2 2 3 2 2 5 14" xfId="39904"/>
    <cellStyle name="Normal 2 2 3 2 2 5 15" xfId="39905"/>
    <cellStyle name="Normal 2 2 3 2 2 5 16" xfId="39906"/>
    <cellStyle name="Normal 2 2 3 2 2 5 17" xfId="39907"/>
    <cellStyle name="Normal 2 2 3 2 2 5 18" xfId="39908"/>
    <cellStyle name="Normal 2 2 3 2 2 5 19" xfId="39909"/>
    <cellStyle name="Normal 2 2 3 2 2 5 2" xfId="39910"/>
    <cellStyle name="Normal 2 2 3 2 2 5 20" xfId="39911"/>
    <cellStyle name="Normal 2 2 3 2 2 5 21" xfId="39912"/>
    <cellStyle name="Normal 2 2 3 2 2 5 22" xfId="39913"/>
    <cellStyle name="Normal 2 2 3 2 2 5 3" xfId="39914"/>
    <cellStyle name="Normal 2 2 3 2 2 5 4" xfId="39915"/>
    <cellStyle name="Normal 2 2 3 2 2 5 5" xfId="39916"/>
    <cellStyle name="Normal 2 2 3 2 2 5 6" xfId="39917"/>
    <cellStyle name="Normal 2 2 3 2 2 5 7" xfId="39918"/>
    <cellStyle name="Normal 2 2 3 2 2 5 8" xfId="39919"/>
    <cellStyle name="Normal 2 2 3 2 2 5 9" xfId="39920"/>
    <cellStyle name="Normal 2 2 3 2 2 6" xfId="39921"/>
    <cellStyle name="Normal 2 2 3 2 2 6 10" xfId="39922"/>
    <cellStyle name="Normal 2 2 3 2 2 6 11" xfId="39923"/>
    <cellStyle name="Normal 2 2 3 2 2 6 12" xfId="39924"/>
    <cellStyle name="Normal 2 2 3 2 2 6 13" xfId="39925"/>
    <cellStyle name="Normal 2 2 3 2 2 6 14" xfId="39926"/>
    <cellStyle name="Normal 2 2 3 2 2 6 15" xfId="39927"/>
    <cellStyle name="Normal 2 2 3 2 2 6 16" xfId="39928"/>
    <cellStyle name="Normal 2 2 3 2 2 6 17" xfId="39929"/>
    <cellStyle name="Normal 2 2 3 2 2 6 18" xfId="39930"/>
    <cellStyle name="Normal 2 2 3 2 2 6 19" xfId="39931"/>
    <cellStyle name="Normal 2 2 3 2 2 6 2" xfId="39932"/>
    <cellStyle name="Normal 2 2 3 2 2 6 20" xfId="39933"/>
    <cellStyle name="Normal 2 2 3 2 2 6 21" xfId="39934"/>
    <cellStyle name="Normal 2 2 3 2 2 6 22" xfId="39935"/>
    <cellStyle name="Normal 2 2 3 2 2 6 3" xfId="39936"/>
    <cellStyle name="Normal 2 2 3 2 2 6 4" xfId="39937"/>
    <cellStyle name="Normal 2 2 3 2 2 6 5" xfId="39938"/>
    <cellStyle name="Normal 2 2 3 2 2 6 6" xfId="39939"/>
    <cellStyle name="Normal 2 2 3 2 2 6 7" xfId="39940"/>
    <cellStyle name="Normal 2 2 3 2 2 6 8" xfId="39941"/>
    <cellStyle name="Normal 2 2 3 2 2 6 9" xfId="39942"/>
    <cellStyle name="Normal 2 2 3 2 2 7" xfId="39943"/>
    <cellStyle name="Normal 2 2 3 2 2 7 10" xfId="39944"/>
    <cellStyle name="Normal 2 2 3 2 2 7 11" xfId="39945"/>
    <cellStyle name="Normal 2 2 3 2 2 7 12" xfId="39946"/>
    <cellStyle name="Normal 2 2 3 2 2 7 13" xfId="39947"/>
    <cellStyle name="Normal 2 2 3 2 2 7 14" xfId="39948"/>
    <cellStyle name="Normal 2 2 3 2 2 7 15" xfId="39949"/>
    <cellStyle name="Normal 2 2 3 2 2 7 16" xfId="39950"/>
    <cellStyle name="Normal 2 2 3 2 2 7 17" xfId="39951"/>
    <cellStyle name="Normal 2 2 3 2 2 7 18" xfId="39952"/>
    <cellStyle name="Normal 2 2 3 2 2 7 19" xfId="39953"/>
    <cellStyle name="Normal 2 2 3 2 2 7 2" xfId="39954"/>
    <cellStyle name="Normal 2 2 3 2 2 7 20" xfId="39955"/>
    <cellStyle name="Normal 2 2 3 2 2 7 21" xfId="39956"/>
    <cellStyle name="Normal 2 2 3 2 2 7 22" xfId="39957"/>
    <cellStyle name="Normal 2 2 3 2 2 7 3" xfId="39958"/>
    <cellStyle name="Normal 2 2 3 2 2 7 4" xfId="39959"/>
    <cellStyle name="Normal 2 2 3 2 2 7 5" xfId="39960"/>
    <cellStyle name="Normal 2 2 3 2 2 7 6" xfId="39961"/>
    <cellStyle name="Normal 2 2 3 2 2 7 7" xfId="39962"/>
    <cellStyle name="Normal 2 2 3 2 2 7 8" xfId="39963"/>
    <cellStyle name="Normal 2 2 3 2 2 7 9" xfId="39964"/>
    <cellStyle name="Normal 2 2 3 2 2 8" xfId="39965"/>
    <cellStyle name="Normal 2 2 3 2 2 8 10" xfId="39966"/>
    <cellStyle name="Normal 2 2 3 2 2 8 11" xfId="39967"/>
    <cellStyle name="Normal 2 2 3 2 2 8 12" xfId="39968"/>
    <cellStyle name="Normal 2 2 3 2 2 8 13" xfId="39969"/>
    <cellStyle name="Normal 2 2 3 2 2 8 14" xfId="39970"/>
    <cellStyle name="Normal 2 2 3 2 2 8 15" xfId="39971"/>
    <cellStyle name="Normal 2 2 3 2 2 8 16" xfId="39972"/>
    <cellStyle name="Normal 2 2 3 2 2 8 17" xfId="39973"/>
    <cellStyle name="Normal 2 2 3 2 2 8 18" xfId="39974"/>
    <cellStyle name="Normal 2 2 3 2 2 8 19" xfId="39975"/>
    <cellStyle name="Normal 2 2 3 2 2 8 2" xfId="39976"/>
    <cellStyle name="Normal 2 2 3 2 2 8 20" xfId="39977"/>
    <cellStyle name="Normal 2 2 3 2 2 8 21" xfId="39978"/>
    <cellStyle name="Normal 2 2 3 2 2 8 22" xfId="39979"/>
    <cellStyle name="Normal 2 2 3 2 2 8 3" xfId="39980"/>
    <cellStyle name="Normal 2 2 3 2 2 8 4" xfId="39981"/>
    <cellStyle name="Normal 2 2 3 2 2 8 5" xfId="39982"/>
    <cellStyle name="Normal 2 2 3 2 2 8 6" xfId="39983"/>
    <cellStyle name="Normal 2 2 3 2 2 8 7" xfId="39984"/>
    <cellStyle name="Normal 2 2 3 2 2 8 8" xfId="39985"/>
    <cellStyle name="Normal 2 2 3 2 2 8 9" xfId="39986"/>
    <cellStyle name="Normal 2 2 3 2 2 9" xfId="39987"/>
    <cellStyle name="Normal 2 2 3 2 2 9 10" xfId="39988"/>
    <cellStyle name="Normal 2 2 3 2 2 9 11" xfId="39989"/>
    <cellStyle name="Normal 2 2 3 2 2 9 12" xfId="39990"/>
    <cellStyle name="Normal 2 2 3 2 2 9 13" xfId="39991"/>
    <cellStyle name="Normal 2 2 3 2 2 9 14" xfId="39992"/>
    <cellStyle name="Normal 2 2 3 2 2 9 15" xfId="39993"/>
    <cellStyle name="Normal 2 2 3 2 2 9 16" xfId="39994"/>
    <cellStyle name="Normal 2 2 3 2 2 9 17" xfId="39995"/>
    <cellStyle name="Normal 2 2 3 2 2 9 18" xfId="39996"/>
    <cellStyle name="Normal 2 2 3 2 2 9 19" xfId="39997"/>
    <cellStyle name="Normal 2 2 3 2 2 9 2" xfId="39998"/>
    <cellStyle name="Normal 2 2 3 2 2 9 20" xfId="39999"/>
    <cellStyle name="Normal 2 2 3 2 2 9 21" xfId="40000"/>
    <cellStyle name="Normal 2 2 3 2 2 9 22" xfId="40001"/>
    <cellStyle name="Normal 2 2 3 2 2 9 3" xfId="40002"/>
    <cellStyle name="Normal 2 2 3 2 2 9 4" xfId="40003"/>
    <cellStyle name="Normal 2 2 3 2 2 9 5" xfId="40004"/>
    <cellStyle name="Normal 2 2 3 2 2 9 6" xfId="40005"/>
    <cellStyle name="Normal 2 2 3 2 2 9 7" xfId="40006"/>
    <cellStyle name="Normal 2 2 3 2 2 9 8" xfId="40007"/>
    <cellStyle name="Normal 2 2 3 2 2 9 9" xfId="40008"/>
    <cellStyle name="Normal 2 2 3 2 20" xfId="40009"/>
    <cellStyle name="Normal 2 2 3 2 21" xfId="40010"/>
    <cellStyle name="Normal 2 2 3 2 22" xfId="40011"/>
    <cellStyle name="Normal 2 2 3 2 23" xfId="40012"/>
    <cellStyle name="Normal 2 2 3 2 24" xfId="40013"/>
    <cellStyle name="Normal 2 2 3 2 25" xfId="40014"/>
    <cellStyle name="Normal 2 2 3 2 26" xfId="40015"/>
    <cellStyle name="Normal 2 2 3 2 27" xfId="40016"/>
    <cellStyle name="Normal 2 2 3 2 28" xfId="40017"/>
    <cellStyle name="Normal 2 2 3 2 29" xfId="40018"/>
    <cellStyle name="Normal 2 2 3 2 3" xfId="40019"/>
    <cellStyle name="Normal 2 2 3 2 30" xfId="40020"/>
    <cellStyle name="Normal 2 2 3 2 31" xfId="40021"/>
    <cellStyle name="Normal 2 2 3 2 32" xfId="40022"/>
    <cellStyle name="Normal 2 2 3 2 33" xfId="40023"/>
    <cellStyle name="Normal 2 2 3 2 34" xfId="40024"/>
    <cellStyle name="Normal 2 2 3 2 35" xfId="40025"/>
    <cellStyle name="Normal 2 2 3 2 36" xfId="40026"/>
    <cellStyle name="Normal 2 2 3 2 37" xfId="40027"/>
    <cellStyle name="Normal 2 2 3 2 38" xfId="40028"/>
    <cellStyle name="Normal 2 2 3 2 39" xfId="40029"/>
    <cellStyle name="Normal 2 2 3 2 4" xfId="40030"/>
    <cellStyle name="Normal 2 2 3 2 40" xfId="40031"/>
    <cellStyle name="Normal 2 2 3 2 5" xfId="40032"/>
    <cellStyle name="Normal 2 2 3 2 6" xfId="40033"/>
    <cellStyle name="Normal 2 2 3 2 7" xfId="40034"/>
    <cellStyle name="Normal 2 2 3 2 8" xfId="40035"/>
    <cellStyle name="Normal 2 2 3 2 9" xfId="40036"/>
    <cellStyle name="Normal 2 2 3 20" xfId="40037"/>
    <cellStyle name="Normal 2 2 3 20 10" xfId="40038"/>
    <cellStyle name="Normal 2 2 3 20 11" xfId="40039"/>
    <cellStyle name="Normal 2 2 3 20 12" xfId="40040"/>
    <cellStyle name="Normal 2 2 3 20 13" xfId="40041"/>
    <cellStyle name="Normal 2 2 3 20 14" xfId="40042"/>
    <cellStyle name="Normal 2 2 3 20 15" xfId="40043"/>
    <cellStyle name="Normal 2 2 3 20 16" xfId="40044"/>
    <cellStyle name="Normal 2 2 3 20 17" xfId="40045"/>
    <cellStyle name="Normal 2 2 3 20 18" xfId="40046"/>
    <cellStyle name="Normal 2 2 3 20 19" xfId="40047"/>
    <cellStyle name="Normal 2 2 3 20 2" xfId="40048"/>
    <cellStyle name="Normal 2 2 3 20 20" xfId="40049"/>
    <cellStyle name="Normal 2 2 3 20 21" xfId="40050"/>
    <cellStyle name="Normal 2 2 3 20 22" xfId="40051"/>
    <cellStyle name="Normal 2 2 3 20 3" xfId="40052"/>
    <cellStyle name="Normal 2 2 3 20 4" xfId="40053"/>
    <cellStyle name="Normal 2 2 3 20 5" xfId="40054"/>
    <cellStyle name="Normal 2 2 3 20 6" xfId="40055"/>
    <cellStyle name="Normal 2 2 3 20 7" xfId="40056"/>
    <cellStyle name="Normal 2 2 3 20 8" xfId="40057"/>
    <cellStyle name="Normal 2 2 3 20 9" xfId="40058"/>
    <cellStyle name="Normal 2 2 3 21" xfId="40059"/>
    <cellStyle name="Normal 2 2 3 21 10" xfId="40060"/>
    <cellStyle name="Normal 2 2 3 21 11" xfId="40061"/>
    <cellStyle name="Normal 2 2 3 21 12" xfId="40062"/>
    <cellStyle name="Normal 2 2 3 21 13" xfId="40063"/>
    <cellStyle name="Normal 2 2 3 21 14" xfId="40064"/>
    <cellStyle name="Normal 2 2 3 21 15" xfId="40065"/>
    <cellStyle name="Normal 2 2 3 21 16" xfId="40066"/>
    <cellStyle name="Normal 2 2 3 21 17" xfId="40067"/>
    <cellStyle name="Normal 2 2 3 21 18" xfId="40068"/>
    <cellStyle name="Normal 2 2 3 21 19" xfId="40069"/>
    <cellStyle name="Normal 2 2 3 21 2" xfId="40070"/>
    <cellStyle name="Normal 2 2 3 21 20" xfId="40071"/>
    <cellStyle name="Normal 2 2 3 21 21" xfId="40072"/>
    <cellStyle name="Normal 2 2 3 21 22" xfId="40073"/>
    <cellStyle name="Normal 2 2 3 21 3" xfId="40074"/>
    <cellStyle name="Normal 2 2 3 21 4" xfId="40075"/>
    <cellStyle name="Normal 2 2 3 21 5" xfId="40076"/>
    <cellStyle name="Normal 2 2 3 21 6" xfId="40077"/>
    <cellStyle name="Normal 2 2 3 21 7" xfId="40078"/>
    <cellStyle name="Normal 2 2 3 21 8" xfId="40079"/>
    <cellStyle name="Normal 2 2 3 21 9" xfId="40080"/>
    <cellStyle name="Normal 2 2 3 22" xfId="40081"/>
    <cellStyle name="Normal 2 2 3 22 10" xfId="40082"/>
    <cellStyle name="Normal 2 2 3 22 11" xfId="40083"/>
    <cellStyle name="Normal 2 2 3 22 12" xfId="40084"/>
    <cellStyle name="Normal 2 2 3 22 13" xfId="40085"/>
    <cellStyle name="Normal 2 2 3 22 14" xfId="40086"/>
    <cellStyle name="Normal 2 2 3 22 15" xfId="40087"/>
    <cellStyle name="Normal 2 2 3 22 16" xfId="40088"/>
    <cellStyle name="Normal 2 2 3 22 17" xfId="40089"/>
    <cellStyle name="Normal 2 2 3 22 18" xfId="40090"/>
    <cellStyle name="Normal 2 2 3 22 19" xfId="40091"/>
    <cellStyle name="Normal 2 2 3 22 2" xfId="40092"/>
    <cellStyle name="Normal 2 2 3 22 20" xfId="40093"/>
    <cellStyle name="Normal 2 2 3 22 21" xfId="40094"/>
    <cellStyle name="Normal 2 2 3 22 22" xfId="40095"/>
    <cellStyle name="Normal 2 2 3 22 3" xfId="40096"/>
    <cellStyle name="Normal 2 2 3 22 4" xfId="40097"/>
    <cellStyle name="Normal 2 2 3 22 5" xfId="40098"/>
    <cellStyle name="Normal 2 2 3 22 6" xfId="40099"/>
    <cellStyle name="Normal 2 2 3 22 7" xfId="40100"/>
    <cellStyle name="Normal 2 2 3 22 8" xfId="40101"/>
    <cellStyle name="Normal 2 2 3 22 9" xfId="40102"/>
    <cellStyle name="Normal 2 2 3 23" xfId="40103"/>
    <cellStyle name="Normal 2 2 3 23 10" xfId="40104"/>
    <cellStyle name="Normal 2 2 3 23 11" xfId="40105"/>
    <cellStyle name="Normal 2 2 3 23 12" xfId="40106"/>
    <cellStyle name="Normal 2 2 3 23 13" xfId="40107"/>
    <cellStyle name="Normal 2 2 3 23 14" xfId="40108"/>
    <cellStyle name="Normal 2 2 3 23 15" xfId="40109"/>
    <cellStyle name="Normal 2 2 3 23 16" xfId="40110"/>
    <cellStyle name="Normal 2 2 3 23 17" xfId="40111"/>
    <cellStyle name="Normal 2 2 3 23 18" xfId="40112"/>
    <cellStyle name="Normal 2 2 3 23 19" xfId="40113"/>
    <cellStyle name="Normal 2 2 3 23 2" xfId="40114"/>
    <cellStyle name="Normal 2 2 3 23 20" xfId="40115"/>
    <cellStyle name="Normal 2 2 3 23 21" xfId="40116"/>
    <cellStyle name="Normal 2 2 3 23 22" xfId="40117"/>
    <cellStyle name="Normal 2 2 3 23 3" xfId="40118"/>
    <cellStyle name="Normal 2 2 3 23 4" xfId="40119"/>
    <cellStyle name="Normal 2 2 3 23 5" xfId="40120"/>
    <cellStyle name="Normal 2 2 3 23 6" xfId="40121"/>
    <cellStyle name="Normal 2 2 3 23 7" xfId="40122"/>
    <cellStyle name="Normal 2 2 3 23 8" xfId="40123"/>
    <cellStyle name="Normal 2 2 3 23 9" xfId="40124"/>
    <cellStyle name="Normal 2 2 3 24" xfId="40125"/>
    <cellStyle name="Normal 2 2 3 24 10" xfId="40126"/>
    <cellStyle name="Normal 2 2 3 24 11" xfId="40127"/>
    <cellStyle name="Normal 2 2 3 24 12" xfId="40128"/>
    <cellStyle name="Normal 2 2 3 24 13" xfId="40129"/>
    <cellStyle name="Normal 2 2 3 24 14" xfId="40130"/>
    <cellStyle name="Normal 2 2 3 24 15" xfId="40131"/>
    <cellStyle name="Normal 2 2 3 24 16" xfId="40132"/>
    <cellStyle name="Normal 2 2 3 24 17" xfId="40133"/>
    <cellStyle name="Normal 2 2 3 24 18" xfId="40134"/>
    <cellStyle name="Normal 2 2 3 24 19" xfId="40135"/>
    <cellStyle name="Normal 2 2 3 24 2" xfId="40136"/>
    <cellStyle name="Normal 2 2 3 24 20" xfId="40137"/>
    <cellStyle name="Normal 2 2 3 24 21" xfId="40138"/>
    <cellStyle name="Normal 2 2 3 24 22" xfId="40139"/>
    <cellStyle name="Normal 2 2 3 24 3" xfId="40140"/>
    <cellStyle name="Normal 2 2 3 24 4" xfId="40141"/>
    <cellStyle name="Normal 2 2 3 24 5" xfId="40142"/>
    <cellStyle name="Normal 2 2 3 24 6" xfId="40143"/>
    <cellStyle name="Normal 2 2 3 24 7" xfId="40144"/>
    <cellStyle name="Normal 2 2 3 24 8" xfId="40145"/>
    <cellStyle name="Normal 2 2 3 24 9" xfId="40146"/>
    <cellStyle name="Normal 2 2 3 25" xfId="40147"/>
    <cellStyle name="Normal 2 2 3 26" xfId="40148"/>
    <cellStyle name="Normal 2 2 3 27" xfId="40149"/>
    <cellStyle name="Normal 2 2 3 28" xfId="40150"/>
    <cellStyle name="Normal 2 2 3 29" xfId="40151"/>
    <cellStyle name="Normal 2 2 3 3" xfId="40152"/>
    <cellStyle name="Normal 2 2 3 3 10" xfId="40153"/>
    <cellStyle name="Normal 2 2 3 3 11" xfId="40154"/>
    <cellStyle name="Normal 2 2 3 3 12" xfId="40155"/>
    <cellStyle name="Normal 2 2 3 3 13" xfId="40156"/>
    <cellStyle name="Normal 2 2 3 3 14" xfId="40157"/>
    <cellStyle name="Normal 2 2 3 3 15" xfId="40158"/>
    <cellStyle name="Normal 2 2 3 3 16" xfId="40159"/>
    <cellStyle name="Normal 2 2 3 3 17" xfId="40160"/>
    <cellStyle name="Normal 2 2 3 3 18" xfId="40161"/>
    <cellStyle name="Normal 2 2 3 3 19" xfId="40162"/>
    <cellStyle name="Normal 2 2 3 3 2" xfId="40163"/>
    <cellStyle name="Normal 2 2 3 3 20" xfId="40164"/>
    <cellStyle name="Normal 2 2 3 3 21" xfId="40165"/>
    <cellStyle name="Normal 2 2 3 3 22" xfId="40166"/>
    <cellStyle name="Normal 2 2 3 3 3" xfId="40167"/>
    <cellStyle name="Normal 2 2 3 3 4" xfId="40168"/>
    <cellStyle name="Normal 2 2 3 3 5" xfId="40169"/>
    <cellStyle name="Normal 2 2 3 3 6" xfId="40170"/>
    <cellStyle name="Normal 2 2 3 3 7" xfId="40171"/>
    <cellStyle name="Normal 2 2 3 3 8" xfId="40172"/>
    <cellStyle name="Normal 2 2 3 3 9" xfId="40173"/>
    <cellStyle name="Normal 2 2 3 30" xfId="40174"/>
    <cellStyle name="Normal 2 2 3 31" xfId="40175"/>
    <cellStyle name="Normal 2 2 3 32" xfId="40176"/>
    <cellStyle name="Normal 2 2 3 33" xfId="40177"/>
    <cellStyle name="Normal 2 2 3 34" xfId="40178"/>
    <cellStyle name="Normal 2 2 3 35" xfId="40179"/>
    <cellStyle name="Normal 2 2 3 36" xfId="40180"/>
    <cellStyle name="Normal 2 2 3 37" xfId="40181"/>
    <cellStyle name="Normal 2 2 3 38" xfId="40182"/>
    <cellStyle name="Normal 2 2 3 39" xfId="40183"/>
    <cellStyle name="Normal 2 2 3 4" xfId="40184"/>
    <cellStyle name="Normal 2 2 3 4 10" xfId="40185"/>
    <cellStyle name="Normal 2 2 3 4 11" xfId="40186"/>
    <cellStyle name="Normal 2 2 3 4 12" xfId="40187"/>
    <cellStyle name="Normal 2 2 3 4 13" xfId="40188"/>
    <cellStyle name="Normal 2 2 3 4 14" xfId="40189"/>
    <cellStyle name="Normal 2 2 3 4 15" xfId="40190"/>
    <cellStyle name="Normal 2 2 3 4 16" xfId="40191"/>
    <cellStyle name="Normal 2 2 3 4 17" xfId="40192"/>
    <cellStyle name="Normal 2 2 3 4 18" xfId="40193"/>
    <cellStyle name="Normal 2 2 3 4 19" xfId="40194"/>
    <cellStyle name="Normal 2 2 3 4 2" xfId="40195"/>
    <cellStyle name="Normal 2 2 3 4 20" xfId="40196"/>
    <cellStyle name="Normal 2 2 3 4 21" xfId="40197"/>
    <cellStyle name="Normal 2 2 3 4 22" xfId="40198"/>
    <cellStyle name="Normal 2 2 3 4 3" xfId="40199"/>
    <cellStyle name="Normal 2 2 3 4 4" xfId="40200"/>
    <cellStyle name="Normal 2 2 3 4 5" xfId="40201"/>
    <cellStyle name="Normal 2 2 3 4 6" xfId="40202"/>
    <cellStyle name="Normal 2 2 3 4 7" xfId="40203"/>
    <cellStyle name="Normal 2 2 3 4 8" xfId="40204"/>
    <cellStyle name="Normal 2 2 3 4 9" xfId="40205"/>
    <cellStyle name="Normal 2 2 3 40" xfId="40206"/>
    <cellStyle name="Normal 2 2 3 41" xfId="40207"/>
    <cellStyle name="Normal 2 2 3 42" xfId="40208"/>
    <cellStyle name="Normal 2 2 3 43" xfId="40209"/>
    <cellStyle name="Normal 2 2 3 44" xfId="40210"/>
    <cellStyle name="Normal 2 2 3 45" xfId="40211"/>
    <cellStyle name="Normal 2 2 3 5" xfId="40212"/>
    <cellStyle name="Normal 2 2 3 5 10" xfId="40213"/>
    <cellStyle name="Normal 2 2 3 5 11" xfId="40214"/>
    <cellStyle name="Normal 2 2 3 5 12" xfId="40215"/>
    <cellStyle name="Normal 2 2 3 5 13" xfId="40216"/>
    <cellStyle name="Normal 2 2 3 5 14" xfId="40217"/>
    <cellStyle name="Normal 2 2 3 5 15" xfId="40218"/>
    <cellStyle name="Normal 2 2 3 5 16" xfId="40219"/>
    <cellStyle name="Normal 2 2 3 5 17" xfId="40220"/>
    <cellStyle name="Normal 2 2 3 5 18" xfId="40221"/>
    <cellStyle name="Normal 2 2 3 5 19" xfId="40222"/>
    <cellStyle name="Normal 2 2 3 5 2" xfId="40223"/>
    <cellStyle name="Normal 2 2 3 5 20" xfId="40224"/>
    <cellStyle name="Normal 2 2 3 5 21" xfId="40225"/>
    <cellStyle name="Normal 2 2 3 5 22" xfId="40226"/>
    <cellStyle name="Normal 2 2 3 5 3" xfId="40227"/>
    <cellStyle name="Normal 2 2 3 5 4" xfId="40228"/>
    <cellStyle name="Normal 2 2 3 5 5" xfId="40229"/>
    <cellStyle name="Normal 2 2 3 5 6" xfId="40230"/>
    <cellStyle name="Normal 2 2 3 5 7" xfId="40231"/>
    <cellStyle name="Normal 2 2 3 5 8" xfId="40232"/>
    <cellStyle name="Normal 2 2 3 5 9" xfId="40233"/>
    <cellStyle name="Normal 2 2 3 6" xfId="40234"/>
    <cellStyle name="Normal 2 2 3 6 10" xfId="40235"/>
    <cellStyle name="Normal 2 2 3 6 11" xfId="40236"/>
    <cellStyle name="Normal 2 2 3 6 12" xfId="40237"/>
    <cellStyle name="Normal 2 2 3 6 13" xfId="40238"/>
    <cellStyle name="Normal 2 2 3 6 14" xfId="40239"/>
    <cellStyle name="Normal 2 2 3 6 15" xfId="40240"/>
    <cellStyle name="Normal 2 2 3 6 16" xfId="40241"/>
    <cellStyle name="Normal 2 2 3 6 17" xfId="40242"/>
    <cellStyle name="Normal 2 2 3 6 18" xfId="40243"/>
    <cellStyle name="Normal 2 2 3 6 19" xfId="40244"/>
    <cellStyle name="Normal 2 2 3 6 2" xfId="40245"/>
    <cellStyle name="Normal 2 2 3 6 20" xfId="40246"/>
    <cellStyle name="Normal 2 2 3 6 21" xfId="40247"/>
    <cellStyle name="Normal 2 2 3 6 22" xfId="40248"/>
    <cellStyle name="Normal 2 2 3 6 3" xfId="40249"/>
    <cellStyle name="Normal 2 2 3 6 4" xfId="40250"/>
    <cellStyle name="Normal 2 2 3 6 5" xfId="40251"/>
    <cellStyle name="Normal 2 2 3 6 6" xfId="40252"/>
    <cellStyle name="Normal 2 2 3 6 7" xfId="40253"/>
    <cellStyle name="Normal 2 2 3 6 8" xfId="40254"/>
    <cellStyle name="Normal 2 2 3 6 9" xfId="40255"/>
    <cellStyle name="Normal 2 2 3 7" xfId="40256"/>
    <cellStyle name="Normal 2 2 3 7 10" xfId="40257"/>
    <cellStyle name="Normal 2 2 3 7 11" xfId="40258"/>
    <cellStyle name="Normal 2 2 3 7 12" xfId="40259"/>
    <cellStyle name="Normal 2 2 3 7 13" xfId="40260"/>
    <cellStyle name="Normal 2 2 3 7 14" xfId="40261"/>
    <cellStyle name="Normal 2 2 3 7 15" xfId="40262"/>
    <cellStyle name="Normal 2 2 3 7 16" xfId="40263"/>
    <cellStyle name="Normal 2 2 3 7 17" xfId="40264"/>
    <cellStyle name="Normal 2 2 3 7 18" xfId="40265"/>
    <cellStyle name="Normal 2 2 3 7 19" xfId="40266"/>
    <cellStyle name="Normal 2 2 3 7 2" xfId="40267"/>
    <cellStyle name="Normal 2 2 3 7 20" xfId="40268"/>
    <cellStyle name="Normal 2 2 3 7 21" xfId="40269"/>
    <cellStyle name="Normal 2 2 3 7 22" xfId="40270"/>
    <cellStyle name="Normal 2 2 3 7 3" xfId="40271"/>
    <cellStyle name="Normal 2 2 3 7 4" xfId="40272"/>
    <cellStyle name="Normal 2 2 3 7 5" xfId="40273"/>
    <cellStyle name="Normal 2 2 3 7 6" xfId="40274"/>
    <cellStyle name="Normal 2 2 3 7 7" xfId="40275"/>
    <cellStyle name="Normal 2 2 3 7 8" xfId="40276"/>
    <cellStyle name="Normal 2 2 3 7 9" xfId="40277"/>
    <cellStyle name="Normal 2 2 3 8" xfId="40278"/>
    <cellStyle name="Normal 2 2 3 8 10" xfId="40279"/>
    <cellStyle name="Normal 2 2 3 8 11" xfId="40280"/>
    <cellStyle name="Normal 2 2 3 8 12" xfId="40281"/>
    <cellStyle name="Normal 2 2 3 8 13" xfId="40282"/>
    <cellStyle name="Normal 2 2 3 8 14" xfId="40283"/>
    <cellStyle name="Normal 2 2 3 8 15" xfId="40284"/>
    <cellStyle name="Normal 2 2 3 8 16" xfId="40285"/>
    <cellStyle name="Normal 2 2 3 8 17" xfId="40286"/>
    <cellStyle name="Normal 2 2 3 8 18" xfId="40287"/>
    <cellStyle name="Normal 2 2 3 8 19" xfId="40288"/>
    <cellStyle name="Normal 2 2 3 8 2" xfId="40289"/>
    <cellStyle name="Normal 2 2 3 8 20" xfId="40290"/>
    <cellStyle name="Normal 2 2 3 8 21" xfId="40291"/>
    <cellStyle name="Normal 2 2 3 8 22" xfId="40292"/>
    <cellStyle name="Normal 2 2 3 8 3" xfId="40293"/>
    <cellStyle name="Normal 2 2 3 8 4" xfId="40294"/>
    <cellStyle name="Normal 2 2 3 8 5" xfId="40295"/>
    <cellStyle name="Normal 2 2 3 8 6" xfId="40296"/>
    <cellStyle name="Normal 2 2 3 8 7" xfId="40297"/>
    <cellStyle name="Normal 2 2 3 8 8" xfId="40298"/>
    <cellStyle name="Normal 2 2 3 8 9" xfId="40299"/>
    <cellStyle name="Normal 2 2 3 9" xfId="40300"/>
    <cellStyle name="Normal 2 2 3 9 10" xfId="40301"/>
    <cellStyle name="Normal 2 2 3 9 11" xfId="40302"/>
    <cellStyle name="Normal 2 2 3 9 12" xfId="40303"/>
    <cellStyle name="Normal 2 2 3 9 13" xfId="40304"/>
    <cellStyle name="Normal 2 2 3 9 14" xfId="40305"/>
    <cellStyle name="Normal 2 2 3 9 15" xfId="40306"/>
    <cellStyle name="Normal 2 2 3 9 16" xfId="40307"/>
    <cellStyle name="Normal 2 2 3 9 17" xfId="40308"/>
    <cellStyle name="Normal 2 2 3 9 18" xfId="40309"/>
    <cellStyle name="Normal 2 2 3 9 19" xfId="40310"/>
    <cellStyle name="Normal 2 2 3 9 2" xfId="40311"/>
    <cellStyle name="Normal 2 2 3 9 20" xfId="40312"/>
    <cellStyle name="Normal 2 2 3 9 21" xfId="40313"/>
    <cellStyle name="Normal 2 2 3 9 22" xfId="40314"/>
    <cellStyle name="Normal 2 2 3 9 3" xfId="40315"/>
    <cellStyle name="Normal 2 2 3 9 4" xfId="40316"/>
    <cellStyle name="Normal 2 2 3 9 5" xfId="40317"/>
    <cellStyle name="Normal 2 2 3 9 6" xfId="40318"/>
    <cellStyle name="Normal 2 2 3 9 7" xfId="40319"/>
    <cellStyle name="Normal 2 2 3 9 8" xfId="40320"/>
    <cellStyle name="Normal 2 2 3 9 9" xfId="40321"/>
    <cellStyle name="Normal 2 2 30" xfId="40322"/>
    <cellStyle name="Normal 2 2 31" xfId="40323"/>
    <cellStyle name="Normal 2 2 32" xfId="40324"/>
    <cellStyle name="Normal 2 2 33" xfId="40325"/>
    <cellStyle name="Normal 2 2 34" xfId="40326"/>
    <cellStyle name="Normal 2 2 35" xfId="40327"/>
    <cellStyle name="Normal 2 2 36" xfId="40328"/>
    <cellStyle name="Normal 2 2 37" xfId="40329"/>
    <cellStyle name="Normal 2 2 38" xfId="40330"/>
    <cellStyle name="Normal 2 2 39" xfId="40331"/>
    <cellStyle name="Normal 2 2 4" xfId="40332"/>
    <cellStyle name="Normal 2 2 4 10" xfId="40333"/>
    <cellStyle name="Normal 2 2 4 10 10" xfId="40334"/>
    <cellStyle name="Normal 2 2 4 10 11" xfId="40335"/>
    <cellStyle name="Normal 2 2 4 10 12" xfId="40336"/>
    <cellStyle name="Normal 2 2 4 10 13" xfId="40337"/>
    <cellStyle name="Normal 2 2 4 10 14" xfId="40338"/>
    <cellStyle name="Normal 2 2 4 10 15" xfId="40339"/>
    <cellStyle name="Normal 2 2 4 10 16" xfId="40340"/>
    <cellStyle name="Normal 2 2 4 10 17" xfId="40341"/>
    <cellStyle name="Normal 2 2 4 10 18" xfId="40342"/>
    <cellStyle name="Normal 2 2 4 10 19" xfId="40343"/>
    <cellStyle name="Normal 2 2 4 10 2" xfId="40344"/>
    <cellStyle name="Normal 2 2 4 10 20" xfId="40345"/>
    <cellStyle name="Normal 2 2 4 10 21" xfId="40346"/>
    <cellStyle name="Normal 2 2 4 10 22" xfId="40347"/>
    <cellStyle name="Normal 2 2 4 10 3" xfId="40348"/>
    <cellStyle name="Normal 2 2 4 10 4" xfId="40349"/>
    <cellStyle name="Normal 2 2 4 10 5" xfId="40350"/>
    <cellStyle name="Normal 2 2 4 10 6" xfId="40351"/>
    <cellStyle name="Normal 2 2 4 10 7" xfId="40352"/>
    <cellStyle name="Normal 2 2 4 10 8" xfId="40353"/>
    <cellStyle name="Normal 2 2 4 10 9" xfId="40354"/>
    <cellStyle name="Normal 2 2 4 11" xfId="40355"/>
    <cellStyle name="Normal 2 2 4 11 10" xfId="40356"/>
    <cellStyle name="Normal 2 2 4 11 11" xfId="40357"/>
    <cellStyle name="Normal 2 2 4 11 12" xfId="40358"/>
    <cellStyle name="Normal 2 2 4 11 13" xfId="40359"/>
    <cellStyle name="Normal 2 2 4 11 14" xfId="40360"/>
    <cellStyle name="Normal 2 2 4 11 15" xfId="40361"/>
    <cellStyle name="Normal 2 2 4 11 16" xfId="40362"/>
    <cellStyle name="Normal 2 2 4 11 17" xfId="40363"/>
    <cellStyle name="Normal 2 2 4 11 18" xfId="40364"/>
    <cellStyle name="Normal 2 2 4 11 19" xfId="40365"/>
    <cellStyle name="Normal 2 2 4 11 2" xfId="40366"/>
    <cellStyle name="Normal 2 2 4 11 20" xfId="40367"/>
    <cellStyle name="Normal 2 2 4 11 21" xfId="40368"/>
    <cellStyle name="Normal 2 2 4 11 22" xfId="40369"/>
    <cellStyle name="Normal 2 2 4 11 3" xfId="40370"/>
    <cellStyle name="Normal 2 2 4 11 4" xfId="40371"/>
    <cellStyle name="Normal 2 2 4 11 5" xfId="40372"/>
    <cellStyle name="Normal 2 2 4 11 6" xfId="40373"/>
    <cellStyle name="Normal 2 2 4 11 7" xfId="40374"/>
    <cellStyle name="Normal 2 2 4 11 8" xfId="40375"/>
    <cellStyle name="Normal 2 2 4 11 9" xfId="40376"/>
    <cellStyle name="Normal 2 2 4 12" xfId="40377"/>
    <cellStyle name="Normal 2 2 4 12 10" xfId="40378"/>
    <cellStyle name="Normal 2 2 4 12 11" xfId="40379"/>
    <cellStyle name="Normal 2 2 4 12 12" xfId="40380"/>
    <cellStyle name="Normal 2 2 4 12 13" xfId="40381"/>
    <cellStyle name="Normal 2 2 4 12 14" xfId="40382"/>
    <cellStyle name="Normal 2 2 4 12 15" xfId="40383"/>
    <cellStyle name="Normal 2 2 4 12 16" xfId="40384"/>
    <cellStyle name="Normal 2 2 4 12 17" xfId="40385"/>
    <cellStyle name="Normal 2 2 4 12 18" xfId="40386"/>
    <cellStyle name="Normal 2 2 4 12 19" xfId="40387"/>
    <cellStyle name="Normal 2 2 4 12 2" xfId="40388"/>
    <cellStyle name="Normal 2 2 4 12 20" xfId="40389"/>
    <cellStyle name="Normal 2 2 4 12 21" xfId="40390"/>
    <cellStyle name="Normal 2 2 4 12 22" xfId="40391"/>
    <cellStyle name="Normal 2 2 4 12 3" xfId="40392"/>
    <cellStyle name="Normal 2 2 4 12 4" xfId="40393"/>
    <cellStyle name="Normal 2 2 4 12 5" xfId="40394"/>
    <cellStyle name="Normal 2 2 4 12 6" xfId="40395"/>
    <cellStyle name="Normal 2 2 4 12 7" xfId="40396"/>
    <cellStyle name="Normal 2 2 4 12 8" xfId="40397"/>
    <cellStyle name="Normal 2 2 4 12 9" xfId="40398"/>
    <cellStyle name="Normal 2 2 4 13" xfId="40399"/>
    <cellStyle name="Normal 2 2 4 13 10" xfId="40400"/>
    <cellStyle name="Normal 2 2 4 13 11" xfId="40401"/>
    <cellStyle name="Normal 2 2 4 13 12" xfId="40402"/>
    <cellStyle name="Normal 2 2 4 13 13" xfId="40403"/>
    <cellStyle name="Normal 2 2 4 13 14" xfId="40404"/>
    <cellStyle name="Normal 2 2 4 13 15" xfId="40405"/>
    <cellStyle name="Normal 2 2 4 13 16" xfId="40406"/>
    <cellStyle name="Normal 2 2 4 13 17" xfId="40407"/>
    <cellStyle name="Normal 2 2 4 13 18" xfId="40408"/>
    <cellStyle name="Normal 2 2 4 13 19" xfId="40409"/>
    <cellStyle name="Normal 2 2 4 13 2" xfId="40410"/>
    <cellStyle name="Normal 2 2 4 13 20" xfId="40411"/>
    <cellStyle name="Normal 2 2 4 13 21" xfId="40412"/>
    <cellStyle name="Normal 2 2 4 13 22" xfId="40413"/>
    <cellStyle name="Normal 2 2 4 13 3" xfId="40414"/>
    <cellStyle name="Normal 2 2 4 13 4" xfId="40415"/>
    <cellStyle name="Normal 2 2 4 13 5" xfId="40416"/>
    <cellStyle name="Normal 2 2 4 13 6" xfId="40417"/>
    <cellStyle name="Normal 2 2 4 13 7" xfId="40418"/>
    <cellStyle name="Normal 2 2 4 13 8" xfId="40419"/>
    <cellStyle name="Normal 2 2 4 13 9" xfId="40420"/>
    <cellStyle name="Normal 2 2 4 14" xfId="40421"/>
    <cellStyle name="Normal 2 2 4 14 10" xfId="40422"/>
    <cellStyle name="Normal 2 2 4 14 11" xfId="40423"/>
    <cellStyle name="Normal 2 2 4 14 12" xfId="40424"/>
    <cellStyle name="Normal 2 2 4 14 13" xfId="40425"/>
    <cellStyle name="Normal 2 2 4 14 14" xfId="40426"/>
    <cellStyle name="Normal 2 2 4 14 15" xfId="40427"/>
    <cellStyle name="Normal 2 2 4 14 16" xfId="40428"/>
    <cellStyle name="Normal 2 2 4 14 17" xfId="40429"/>
    <cellStyle name="Normal 2 2 4 14 18" xfId="40430"/>
    <cellStyle name="Normal 2 2 4 14 19" xfId="40431"/>
    <cellStyle name="Normal 2 2 4 14 2" xfId="40432"/>
    <cellStyle name="Normal 2 2 4 14 20" xfId="40433"/>
    <cellStyle name="Normal 2 2 4 14 21" xfId="40434"/>
    <cellStyle name="Normal 2 2 4 14 22" xfId="40435"/>
    <cellStyle name="Normal 2 2 4 14 3" xfId="40436"/>
    <cellStyle name="Normal 2 2 4 14 4" xfId="40437"/>
    <cellStyle name="Normal 2 2 4 14 5" xfId="40438"/>
    <cellStyle name="Normal 2 2 4 14 6" xfId="40439"/>
    <cellStyle name="Normal 2 2 4 14 7" xfId="40440"/>
    <cellStyle name="Normal 2 2 4 14 8" xfId="40441"/>
    <cellStyle name="Normal 2 2 4 14 9" xfId="40442"/>
    <cellStyle name="Normal 2 2 4 15" xfId="40443"/>
    <cellStyle name="Normal 2 2 4 15 10" xfId="40444"/>
    <cellStyle name="Normal 2 2 4 15 11" xfId="40445"/>
    <cellStyle name="Normal 2 2 4 15 12" xfId="40446"/>
    <cellStyle name="Normal 2 2 4 15 13" xfId="40447"/>
    <cellStyle name="Normal 2 2 4 15 14" xfId="40448"/>
    <cellStyle name="Normal 2 2 4 15 15" xfId="40449"/>
    <cellStyle name="Normal 2 2 4 15 16" xfId="40450"/>
    <cellStyle name="Normal 2 2 4 15 17" xfId="40451"/>
    <cellStyle name="Normal 2 2 4 15 18" xfId="40452"/>
    <cellStyle name="Normal 2 2 4 15 19" xfId="40453"/>
    <cellStyle name="Normal 2 2 4 15 2" xfId="40454"/>
    <cellStyle name="Normal 2 2 4 15 20" xfId="40455"/>
    <cellStyle name="Normal 2 2 4 15 21" xfId="40456"/>
    <cellStyle name="Normal 2 2 4 15 22" xfId="40457"/>
    <cellStyle name="Normal 2 2 4 15 3" xfId="40458"/>
    <cellStyle name="Normal 2 2 4 15 4" xfId="40459"/>
    <cellStyle name="Normal 2 2 4 15 5" xfId="40460"/>
    <cellStyle name="Normal 2 2 4 15 6" xfId="40461"/>
    <cellStyle name="Normal 2 2 4 15 7" xfId="40462"/>
    <cellStyle name="Normal 2 2 4 15 8" xfId="40463"/>
    <cellStyle name="Normal 2 2 4 15 9" xfId="40464"/>
    <cellStyle name="Normal 2 2 4 16" xfId="40465"/>
    <cellStyle name="Normal 2 2 4 16 10" xfId="40466"/>
    <cellStyle name="Normal 2 2 4 16 11" xfId="40467"/>
    <cellStyle name="Normal 2 2 4 16 12" xfId="40468"/>
    <cellStyle name="Normal 2 2 4 16 13" xfId="40469"/>
    <cellStyle name="Normal 2 2 4 16 14" xfId="40470"/>
    <cellStyle name="Normal 2 2 4 16 15" xfId="40471"/>
    <cellStyle name="Normal 2 2 4 16 16" xfId="40472"/>
    <cellStyle name="Normal 2 2 4 16 17" xfId="40473"/>
    <cellStyle name="Normal 2 2 4 16 18" xfId="40474"/>
    <cellStyle name="Normal 2 2 4 16 19" xfId="40475"/>
    <cellStyle name="Normal 2 2 4 16 2" xfId="40476"/>
    <cellStyle name="Normal 2 2 4 16 20" xfId="40477"/>
    <cellStyle name="Normal 2 2 4 16 21" xfId="40478"/>
    <cellStyle name="Normal 2 2 4 16 22" xfId="40479"/>
    <cellStyle name="Normal 2 2 4 16 3" xfId="40480"/>
    <cellStyle name="Normal 2 2 4 16 4" xfId="40481"/>
    <cellStyle name="Normal 2 2 4 16 5" xfId="40482"/>
    <cellStyle name="Normal 2 2 4 16 6" xfId="40483"/>
    <cellStyle name="Normal 2 2 4 16 7" xfId="40484"/>
    <cellStyle name="Normal 2 2 4 16 8" xfId="40485"/>
    <cellStyle name="Normal 2 2 4 16 9" xfId="40486"/>
    <cellStyle name="Normal 2 2 4 17" xfId="40487"/>
    <cellStyle name="Normal 2 2 4 17 10" xfId="40488"/>
    <cellStyle name="Normal 2 2 4 17 11" xfId="40489"/>
    <cellStyle name="Normal 2 2 4 17 12" xfId="40490"/>
    <cellStyle name="Normal 2 2 4 17 13" xfId="40491"/>
    <cellStyle name="Normal 2 2 4 17 14" xfId="40492"/>
    <cellStyle name="Normal 2 2 4 17 15" xfId="40493"/>
    <cellStyle name="Normal 2 2 4 17 16" xfId="40494"/>
    <cellStyle name="Normal 2 2 4 17 17" xfId="40495"/>
    <cellStyle name="Normal 2 2 4 17 18" xfId="40496"/>
    <cellStyle name="Normal 2 2 4 17 19" xfId="40497"/>
    <cellStyle name="Normal 2 2 4 17 2" xfId="40498"/>
    <cellStyle name="Normal 2 2 4 17 20" xfId="40499"/>
    <cellStyle name="Normal 2 2 4 17 21" xfId="40500"/>
    <cellStyle name="Normal 2 2 4 17 22" xfId="40501"/>
    <cellStyle name="Normal 2 2 4 17 3" xfId="40502"/>
    <cellStyle name="Normal 2 2 4 17 4" xfId="40503"/>
    <cellStyle name="Normal 2 2 4 17 5" xfId="40504"/>
    <cellStyle name="Normal 2 2 4 17 6" xfId="40505"/>
    <cellStyle name="Normal 2 2 4 17 7" xfId="40506"/>
    <cellStyle name="Normal 2 2 4 17 8" xfId="40507"/>
    <cellStyle name="Normal 2 2 4 17 9" xfId="40508"/>
    <cellStyle name="Normal 2 2 4 18" xfId="40509"/>
    <cellStyle name="Normal 2 2 4 18 10" xfId="40510"/>
    <cellStyle name="Normal 2 2 4 18 11" xfId="40511"/>
    <cellStyle name="Normal 2 2 4 18 12" xfId="40512"/>
    <cellStyle name="Normal 2 2 4 18 13" xfId="40513"/>
    <cellStyle name="Normal 2 2 4 18 14" xfId="40514"/>
    <cellStyle name="Normal 2 2 4 18 15" xfId="40515"/>
    <cellStyle name="Normal 2 2 4 18 16" xfId="40516"/>
    <cellStyle name="Normal 2 2 4 18 17" xfId="40517"/>
    <cellStyle name="Normal 2 2 4 18 18" xfId="40518"/>
    <cellStyle name="Normal 2 2 4 18 19" xfId="40519"/>
    <cellStyle name="Normal 2 2 4 18 2" xfId="40520"/>
    <cellStyle name="Normal 2 2 4 18 20" xfId="40521"/>
    <cellStyle name="Normal 2 2 4 18 21" xfId="40522"/>
    <cellStyle name="Normal 2 2 4 18 22" xfId="40523"/>
    <cellStyle name="Normal 2 2 4 18 3" xfId="40524"/>
    <cellStyle name="Normal 2 2 4 18 4" xfId="40525"/>
    <cellStyle name="Normal 2 2 4 18 5" xfId="40526"/>
    <cellStyle name="Normal 2 2 4 18 6" xfId="40527"/>
    <cellStyle name="Normal 2 2 4 18 7" xfId="40528"/>
    <cellStyle name="Normal 2 2 4 18 8" xfId="40529"/>
    <cellStyle name="Normal 2 2 4 18 9" xfId="40530"/>
    <cellStyle name="Normal 2 2 4 19" xfId="40531"/>
    <cellStyle name="Normal 2 2 4 19 10" xfId="40532"/>
    <cellStyle name="Normal 2 2 4 19 11" xfId="40533"/>
    <cellStyle name="Normal 2 2 4 19 12" xfId="40534"/>
    <cellStyle name="Normal 2 2 4 19 13" xfId="40535"/>
    <cellStyle name="Normal 2 2 4 19 14" xfId="40536"/>
    <cellStyle name="Normal 2 2 4 19 15" xfId="40537"/>
    <cellStyle name="Normal 2 2 4 19 16" xfId="40538"/>
    <cellStyle name="Normal 2 2 4 19 17" xfId="40539"/>
    <cellStyle name="Normal 2 2 4 19 18" xfId="40540"/>
    <cellStyle name="Normal 2 2 4 19 19" xfId="40541"/>
    <cellStyle name="Normal 2 2 4 19 2" xfId="40542"/>
    <cellStyle name="Normal 2 2 4 19 20" xfId="40543"/>
    <cellStyle name="Normal 2 2 4 19 21" xfId="40544"/>
    <cellStyle name="Normal 2 2 4 19 22" xfId="40545"/>
    <cellStyle name="Normal 2 2 4 19 3" xfId="40546"/>
    <cellStyle name="Normal 2 2 4 19 4" xfId="40547"/>
    <cellStyle name="Normal 2 2 4 19 5" xfId="40548"/>
    <cellStyle name="Normal 2 2 4 19 6" xfId="40549"/>
    <cellStyle name="Normal 2 2 4 19 7" xfId="40550"/>
    <cellStyle name="Normal 2 2 4 19 8" xfId="40551"/>
    <cellStyle name="Normal 2 2 4 19 9" xfId="40552"/>
    <cellStyle name="Normal 2 2 4 2" xfId="40553"/>
    <cellStyle name="Normal 2 2 4 2 10" xfId="40554"/>
    <cellStyle name="Normal 2 2 4 2 11" xfId="40555"/>
    <cellStyle name="Normal 2 2 4 2 12" xfId="40556"/>
    <cellStyle name="Normal 2 2 4 2 13" xfId="40557"/>
    <cellStyle name="Normal 2 2 4 2 14" xfId="40558"/>
    <cellStyle name="Normal 2 2 4 2 15" xfId="40559"/>
    <cellStyle name="Normal 2 2 4 2 16" xfId="40560"/>
    <cellStyle name="Normal 2 2 4 2 17" xfId="40561"/>
    <cellStyle name="Normal 2 2 4 2 18" xfId="40562"/>
    <cellStyle name="Normal 2 2 4 2 19" xfId="40563"/>
    <cellStyle name="Normal 2 2 4 2 2" xfId="40564"/>
    <cellStyle name="Normal 2 2 4 2 20" xfId="40565"/>
    <cellStyle name="Normal 2 2 4 2 21" xfId="40566"/>
    <cellStyle name="Normal 2 2 4 2 22" xfId="40567"/>
    <cellStyle name="Normal 2 2 4 2 23" xfId="40568"/>
    <cellStyle name="Normal 2 2 4 2 24" xfId="40569"/>
    <cellStyle name="Normal 2 2 4 2 25" xfId="40570"/>
    <cellStyle name="Normal 2 2 4 2 26" xfId="40571"/>
    <cellStyle name="Normal 2 2 4 2 27" xfId="40572"/>
    <cellStyle name="Normal 2 2 4 2 28" xfId="40573"/>
    <cellStyle name="Normal 2 2 4 2 29" xfId="40574"/>
    <cellStyle name="Normal 2 2 4 2 3" xfId="40575"/>
    <cellStyle name="Normal 2 2 4 2 30" xfId="40576"/>
    <cellStyle name="Normal 2 2 4 2 31" xfId="40577"/>
    <cellStyle name="Normal 2 2 4 2 32" xfId="40578"/>
    <cellStyle name="Normal 2 2 4 2 33" xfId="40579"/>
    <cellStyle name="Normal 2 2 4 2 34" xfId="40580"/>
    <cellStyle name="Normal 2 2 4 2 35" xfId="40581"/>
    <cellStyle name="Normal 2 2 4 2 36" xfId="40582"/>
    <cellStyle name="Normal 2 2 4 2 37" xfId="40583"/>
    <cellStyle name="Normal 2 2 4 2 38" xfId="40584"/>
    <cellStyle name="Normal 2 2 4 2 39" xfId="40585"/>
    <cellStyle name="Normal 2 2 4 2 4" xfId="40586"/>
    <cellStyle name="Normal 2 2 4 2 40" xfId="40587"/>
    <cellStyle name="Normal 2 2 4 2 5" xfId="40588"/>
    <cellStyle name="Normal 2 2 4 2 6" xfId="40589"/>
    <cellStyle name="Normal 2 2 4 2 7" xfId="40590"/>
    <cellStyle name="Normal 2 2 4 2 8" xfId="40591"/>
    <cellStyle name="Normal 2 2 4 2 9" xfId="40592"/>
    <cellStyle name="Normal 2 2 4 20" xfId="40593"/>
    <cellStyle name="Normal 2 2 4 21" xfId="40594"/>
    <cellStyle name="Normal 2 2 4 22" xfId="40595"/>
    <cellStyle name="Normal 2 2 4 23" xfId="40596"/>
    <cellStyle name="Normal 2 2 4 24" xfId="40597"/>
    <cellStyle name="Normal 2 2 4 25" xfId="40598"/>
    <cellStyle name="Normal 2 2 4 26" xfId="40599"/>
    <cellStyle name="Normal 2 2 4 27" xfId="40600"/>
    <cellStyle name="Normal 2 2 4 28" xfId="40601"/>
    <cellStyle name="Normal 2 2 4 29" xfId="40602"/>
    <cellStyle name="Normal 2 2 4 3" xfId="40603"/>
    <cellStyle name="Normal 2 2 4 3 10" xfId="40604"/>
    <cellStyle name="Normal 2 2 4 3 11" xfId="40605"/>
    <cellStyle name="Normal 2 2 4 3 12" xfId="40606"/>
    <cellStyle name="Normal 2 2 4 3 13" xfId="40607"/>
    <cellStyle name="Normal 2 2 4 3 14" xfId="40608"/>
    <cellStyle name="Normal 2 2 4 3 15" xfId="40609"/>
    <cellStyle name="Normal 2 2 4 3 16" xfId="40610"/>
    <cellStyle name="Normal 2 2 4 3 17" xfId="40611"/>
    <cellStyle name="Normal 2 2 4 3 18" xfId="40612"/>
    <cellStyle name="Normal 2 2 4 3 19" xfId="40613"/>
    <cellStyle name="Normal 2 2 4 3 2" xfId="40614"/>
    <cellStyle name="Normal 2 2 4 3 20" xfId="40615"/>
    <cellStyle name="Normal 2 2 4 3 21" xfId="40616"/>
    <cellStyle name="Normal 2 2 4 3 22" xfId="40617"/>
    <cellStyle name="Normal 2 2 4 3 3" xfId="40618"/>
    <cellStyle name="Normal 2 2 4 3 4" xfId="40619"/>
    <cellStyle name="Normal 2 2 4 3 5" xfId="40620"/>
    <cellStyle name="Normal 2 2 4 3 6" xfId="40621"/>
    <cellStyle name="Normal 2 2 4 3 7" xfId="40622"/>
    <cellStyle name="Normal 2 2 4 3 8" xfId="40623"/>
    <cellStyle name="Normal 2 2 4 3 9" xfId="40624"/>
    <cellStyle name="Normal 2 2 4 30" xfId="40625"/>
    <cellStyle name="Normal 2 2 4 31" xfId="40626"/>
    <cellStyle name="Normal 2 2 4 32" xfId="40627"/>
    <cellStyle name="Normal 2 2 4 33" xfId="40628"/>
    <cellStyle name="Normal 2 2 4 34" xfId="40629"/>
    <cellStyle name="Normal 2 2 4 35" xfId="40630"/>
    <cellStyle name="Normal 2 2 4 36" xfId="40631"/>
    <cellStyle name="Normal 2 2 4 37" xfId="40632"/>
    <cellStyle name="Normal 2 2 4 38" xfId="40633"/>
    <cellStyle name="Normal 2 2 4 39" xfId="40634"/>
    <cellStyle name="Normal 2 2 4 4" xfId="40635"/>
    <cellStyle name="Normal 2 2 4 4 10" xfId="40636"/>
    <cellStyle name="Normal 2 2 4 4 11" xfId="40637"/>
    <cellStyle name="Normal 2 2 4 4 12" xfId="40638"/>
    <cellStyle name="Normal 2 2 4 4 13" xfId="40639"/>
    <cellStyle name="Normal 2 2 4 4 14" xfId="40640"/>
    <cellStyle name="Normal 2 2 4 4 15" xfId="40641"/>
    <cellStyle name="Normal 2 2 4 4 16" xfId="40642"/>
    <cellStyle name="Normal 2 2 4 4 17" xfId="40643"/>
    <cellStyle name="Normal 2 2 4 4 18" xfId="40644"/>
    <cellStyle name="Normal 2 2 4 4 19" xfId="40645"/>
    <cellStyle name="Normal 2 2 4 4 2" xfId="40646"/>
    <cellStyle name="Normal 2 2 4 4 20" xfId="40647"/>
    <cellStyle name="Normal 2 2 4 4 21" xfId="40648"/>
    <cellStyle name="Normal 2 2 4 4 22" xfId="40649"/>
    <cellStyle name="Normal 2 2 4 4 3" xfId="40650"/>
    <cellStyle name="Normal 2 2 4 4 4" xfId="40651"/>
    <cellStyle name="Normal 2 2 4 4 5" xfId="40652"/>
    <cellStyle name="Normal 2 2 4 4 6" xfId="40653"/>
    <cellStyle name="Normal 2 2 4 4 7" xfId="40654"/>
    <cellStyle name="Normal 2 2 4 4 8" xfId="40655"/>
    <cellStyle name="Normal 2 2 4 4 9" xfId="40656"/>
    <cellStyle name="Normal 2 2 4 40" xfId="40657"/>
    <cellStyle name="Normal 2 2 4 5" xfId="40658"/>
    <cellStyle name="Normal 2 2 4 5 10" xfId="40659"/>
    <cellStyle name="Normal 2 2 4 5 11" xfId="40660"/>
    <cellStyle name="Normal 2 2 4 5 12" xfId="40661"/>
    <cellStyle name="Normal 2 2 4 5 13" xfId="40662"/>
    <cellStyle name="Normal 2 2 4 5 14" xfId="40663"/>
    <cellStyle name="Normal 2 2 4 5 15" xfId="40664"/>
    <cellStyle name="Normal 2 2 4 5 16" xfId="40665"/>
    <cellStyle name="Normal 2 2 4 5 17" xfId="40666"/>
    <cellStyle name="Normal 2 2 4 5 18" xfId="40667"/>
    <cellStyle name="Normal 2 2 4 5 19" xfId="40668"/>
    <cellStyle name="Normal 2 2 4 5 2" xfId="40669"/>
    <cellStyle name="Normal 2 2 4 5 20" xfId="40670"/>
    <cellStyle name="Normal 2 2 4 5 21" xfId="40671"/>
    <cellStyle name="Normal 2 2 4 5 22" xfId="40672"/>
    <cellStyle name="Normal 2 2 4 5 3" xfId="40673"/>
    <cellStyle name="Normal 2 2 4 5 4" xfId="40674"/>
    <cellStyle name="Normal 2 2 4 5 5" xfId="40675"/>
    <cellStyle name="Normal 2 2 4 5 6" xfId="40676"/>
    <cellStyle name="Normal 2 2 4 5 7" xfId="40677"/>
    <cellStyle name="Normal 2 2 4 5 8" xfId="40678"/>
    <cellStyle name="Normal 2 2 4 5 9" xfId="40679"/>
    <cellStyle name="Normal 2 2 4 6" xfId="40680"/>
    <cellStyle name="Normal 2 2 4 6 10" xfId="40681"/>
    <cellStyle name="Normal 2 2 4 6 11" xfId="40682"/>
    <cellStyle name="Normal 2 2 4 6 12" xfId="40683"/>
    <cellStyle name="Normal 2 2 4 6 13" xfId="40684"/>
    <cellStyle name="Normal 2 2 4 6 14" xfId="40685"/>
    <cellStyle name="Normal 2 2 4 6 15" xfId="40686"/>
    <cellStyle name="Normal 2 2 4 6 16" xfId="40687"/>
    <cellStyle name="Normal 2 2 4 6 17" xfId="40688"/>
    <cellStyle name="Normal 2 2 4 6 18" xfId="40689"/>
    <cellStyle name="Normal 2 2 4 6 19" xfId="40690"/>
    <cellStyle name="Normal 2 2 4 6 2" xfId="40691"/>
    <cellStyle name="Normal 2 2 4 6 20" xfId="40692"/>
    <cellStyle name="Normal 2 2 4 6 21" xfId="40693"/>
    <cellStyle name="Normal 2 2 4 6 22" xfId="40694"/>
    <cellStyle name="Normal 2 2 4 6 3" xfId="40695"/>
    <cellStyle name="Normal 2 2 4 6 4" xfId="40696"/>
    <cellStyle name="Normal 2 2 4 6 5" xfId="40697"/>
    <cellStyle name="Normal 2 2 4 6 6" xfId="40698"/>
    <cellStyle name="Normal 2 2 4 6 7" xfId="40699"/>
    <cellStyle name="Normal 2 2 4 6 8" xfId="40700"/>
    <cellStyle name="Normal 2 2 4 6 9" xfId="40701"/>
    <cellStyle name="Normal 2 2 4 7" xfId="40702"/>
    <cellStyle name="Normal 2 2 4 7 10" xfId="40703"/>
    <cellStyle name="Normal 2 2 4 7 11" xfId="40704"/>
    <cellStyle name="Normal 2 2 4 7 12" xfId="40705"/>
    <cellStyle name="Normal 2 2 4 7 13" xfId="40706"/>
    <cellStyle name="Normal 2 2 4 7 14" xfId="40707"/>
    <cellStyle name="Normal 2 2 4 7 15" xfId="40708"/>
    <cellStyle name="Normal 2 2 4 7 16" xfId="40709"/>
    <cellStyle name="Normal 2 2 4 7 17" xfId="40710"/>
    <cellStyle name="Normal 2 2 4 7 18" xfId="40711"/>
    <cellStyle name="Normal 2 2 4 7 19" xfId="40712"/>
    <cellStyle name="Normal 2 2 4 7 2" xfId="40713"/>
    <cellStyle name="Normal 2 2 4 7 20" xfId="40714"/>
    <cellStyle name="Normal 2 2 4 7 21" xfId="40715"/>
    <cellStyle name="Normal 2 2 4 7 22" xfId="40716"/>
    <cellStyle name="Normal 2 2 4 7 3" xfId="40717"/>
    <cellStyle name="Normal 2 2 4 7 4" xfId="40718"/>
    <cellStyle name="Normal 2 2 4 7 5" xfId="40719"/>
    <cellStyle name="Normal 2 2 4 7 6" xfId="40720"/>
    <cellStyle name="Normal 2 2 4 7 7" xfId="40721"/>
    <cellStyle name="Normal 2 2 4 7 8" xfId="40722"/>
    <cellStyle name="Normal 2 2 4 7 9" xfId="40723"/>
    <cellStyle name="Normal 2 2 4 8" xfId="40724"/>
    <cellStyle name="Normal 2 2 4 8 10" xfId="40725"/>
    <cellStyle name="Normal 2 2 4 8 11" xfId="40726"/>
    <cellStyle name="Normal 2 2 4 8 12" xfId="40727"/>
    <cellStyle name="Normal 2 2 4 8 13" xfId="40728"/>
    <cellStyle name="Normal 2 2 4 8 14" xfId="40729"/>
    <cellStyle name="Normal 2 2 4 8 15" xfId="40730"/>
    <cellStyle name="Normal 2 2 4 8 16" xfId="40731"/>
    <cellStyle name="Normal 2 2 4 8 17" xfId="40732"/>
    <cellStyle name="Normal 2 2 4 8 18" xfId="40733"/>
    <cellStyle name="Normal 2 2 4 8 19" xfId="40734"/>
    <cellStyle name="Normal 2 2 4 8 2" xfId="40735"/>
    <cellStyle name="Normal 2 2 4 8 20" xfId="40736"/>
    <cellStyle name="Normal 2 2 4 8 21" xfId="40737"/>
    <cellStyle name="Normal 2 2 4 8 22" xfId="40738"/>
    <cellStyle name="Normal 2 2 4 8 3" xfId="40739"/>
    <cellStyle name="Normal 2 2 4 8 4" xfId="40740"/>
    <cellStyle name="Normal 2 2 4 8 5" xfId="40741"/>
    <cellStyle name="Normal 2 2 4 8 6" xfId="40742"/>
    <cellStyle name="Normal 2 2 4 8 7" xfId="40743"/>
    <cellStyle name="Normal 2 2 4 8 8" xfId="40744"/>
    <cellStyle name="Normal 2 2 4 8 9" xfId="40745"/>
    <cellStyle name="Normal 2 2 4 9" xfId="40746"/>
    <cellStyle name="Normal 2 2 4 9 10" xfId="40747"/>
    <cellStyle name="Normal 2 2 4 9 11" xfId="40748"/>
    <cellStyle name="Normal 2 2 4 9 12" xfId="40749"/>
    <cellStyle name="Normal 2 2 4 9 13" xfId="40750"/>
    <cellStyle name="Normal 2 2 4 9 14" xfId="40751"/>
    <cellStyle name="Normal 2 2 4 9 15" xfId="40752"/>
    <cellStyle name="Normal 2 2 4 9 16" xfId="40753"/>
    <cellStyle name="Normal 2 2 4 9 17" xfId="40754"/>
    <cellStyle name="Normal 2 2 4 9 18" xfId="40755"/>
    <cellStyle name="Normal 2 2 4 9 19" xfId="40756"/>
    <cellStyle name="Normal 2 2 4 9 2" xfId="40757"/>
    <cellStyle name="Normal 2 2 4 9 20" xfId="40758"/>
    <cellStyle name="Normal 2 2 4 9 21" xfId="40759"/>
    <cellStyle name="Normal 2 2 4 9 22" xfId="40760"/>
    <cellStyle name="Normal 2 2 4 9 3" xfId="40761"/>
    <cellStyle name="Normal 2 2 4 9 4" xfId="40762"/>
    <cellStyle name="Normal 2 2 4 9 5" xfId="40763"/>
    <cellStyle name="Normal 2 2 4 9 6" xfId="40764"/>
    <cellStyle name="Normal 2 2 4 9 7" xfId="40765"/>
    <cellStyle name="Normal 2 2 4 9 8" xfId="40766"/>
    <cellStyle name="Normal 2 2 4 9 9" xfId="40767"/>
    <cellStyle name="Normal 2 2 40" xfId="40768"/>
    <cellStyle name="Normal 2 2 41" xfId="40769"/>
    <cellStyle name="Normal 2 2 41 10" xfId="40770"/>
    <cellStyle name="Normal 2 2 41 11" xfId="40771"/>
    <cellStyle name="Normal 2 2 41 12" xfId="40772"/>
    <cellStyle name="Normal 2 2 41 13" xfId="40773"/>
    <cellStyle name="Normal 2 2 41 14" xfId="40774"/>
    <cellStyle name="Normal 2 2 41 15" xfId="40775"/>
    <cellStyle name="Normal 2 2 41 16" xfId="40776"/>
    <cellStyle name="Normal 2 2 41 17" xfId="40777"/>
    <cellStyle name="Normal 2 2 41 18" xfId="40778"/>
    <cellStyle name="Normal 2 2 41 19" xfId="40779"/>
    <cellStyle name="Normal 2 2 41 2" xfId="40780"/>
    <cellStyle name="Normal 2 2 41 20" xfId="40781"/>
    <cellStyle name="Normal 2 2 41 21" xfId="40782"/>
    <cellStyle name="Normal 2 2 41 22" xfId="40783"/>
    <cellStyle name="Normal 2 2 41 23" xfId="40784"/>
    <cellStyle name="Normal 2 2 41 3" xfId="40785"/>
    <cellStyle name="Normal 2 2 41 4" xfId="40786"/>
    <cellStyle name="Normal 2 2 41 5" xfId="40787"/>
    <cellStyle name="Normal 2 2 41 6" xfId="40788"/>
    <cellStyle name="Normal 2 2 41 7" xfId="40789"/>
    <cellStyle name="Normal 2 2 41 8" xfId="40790"/>
    <cellStyle name="Normal 2 2 41 9" xfId="40791"/>
    <cellStyle name="Normal 2 2 42" xfId="40792"/>
    <cellStyle name="Normal 2 2 43" xfId="40793"/>
    <cellStyle name="Normal 2 2 44" xfId="40794"/>
    <cellStyle name="Normal 2 2 45" xfId="40795"/>
    <cellStyle name="Normal 2 2 46" xfId="40796"/>
    <cellStyle name="Normal 2 2 47" xfId="40797"/>
    <cellStyle name="Normal 2 2 48" xfId="40798"/>
    <cellStyle name="Normal 2 2 49" xfId="40799"/>
    <cellStyle name="Normal 2 2 5" xfId="40800"/>
    <cellStyle name="Normal 2 2 5 10" xfId="40801"/>
    <cellStyle name="Normal 2 2 5 11" xfId="40802"/>
    <cellStyle name="Normal 2 2 5 12" xfId="40803"/>
    <cellStyle name="Normal 2 2 5 13" xfId="40804"/>
    <cellStyle name="Normal 2 2 5 14" xfId="40805"/>
    <cellStyle name="Normal 2 2 5 15" xfId="40806"/>
    <cellStyle name="Normal 2 2 5 16" xfId="40807"/>
    <cellStyle name="Normal 2 2 5 17" xfId="40808"/>
    <cellStyle name="Normal 2 2 5 18" xfId="40809"/>
    <cellStyle name="Normal 2 2 5 19" xfId="40810"/>
    <cellStyle name="Normal 2 2 5 2" xfId="40811"/>
    <cellStyle name="Normal 2 2 5 20" xfId="40812"/>
    <cellStyle name="Normal 2 2 5 21" xfId="40813"/>
    <cellStyle name="Normal 2 2 5 22" xfId="40814"/>
    <cellStyle name="Normal 2 2 5 3" xfId="40815"/>
    <cellStyle name="Normal 2 2 5 4" xfId="40816"/>
    <cellStyle name="Normal 2 2 5 5" xfId="40817"/>
    <cellStyle name="Normal 2 2 5 6" xfId="40818"/>
    <cellStyle name="Normal 2 2 5 7" xfId="40819"/>
    <cellStyle name="Normal 2 2 5 8" xfId="40820"/>
    <cellStyle name="Normal 2 2 5 9" xfId="40821"/>
    <cellStyle name="Normal 2 2 50" xfId="40822"/>
    <cellStyle name="Normal 2 2 51" xfId="40823"/>
    <cellStyle name="Normal 2 2 51 10" xfId="40824"/>
    <cellStyle name="Normal 2 2 51 11" xfId="40825"/>
    <cellStyle name="Normal 2 2 51 12" xfId="40826"/>
    <cellStyle name="Normal 2 2 51 13" xfId="40827"/>
    <cellStyle name="Normal 2 2 51 14" xfId="40828"/>
    <cellStyle name="Normal 2 2 51 15" xfId="40829"/>
    <cellStyle name="Normal 2 2 51 16" xfId="40830"/>
    <cellStyle name="Normal 2 2 51 17" xfId="40831"/>
    <cellStyle name="Normal 2 2 51 18" xfId="40832"/>
    <cellStyle name="Normal 2 2 51 19" xfId="40833"/>
    <cellStyle name="Normal 2 2 51 2" xfId="40834"/>
    <cellStyle name="Normal 2 2 51 2 2" xfId="40835"/>
    <cellStyle name="Normal 2 2 51 2 2 10" xfId="40836"/>
    <cellStyle name="Normal 2 2 51 2 2 11" xfId="40837"/>
    <cellStyle name="Normal 2 2 51 2 2 12" xfId="40838"/>
    <cellStyle name="Normal 2 2 51 2 2 13" xfId="40839"/>
    <cellStyle name="Normal 2 2 51 2 2 14" xfId="40840"/>
    <cellStyle name="Normal 2 2 51 2 2 15" xfId="40841"/>
    <cellStyle name="Normal 2 2 51 2 2 16" xfId="40842"/>
    <cellStyle name="Normal 2 2 51 2 2 17" xfId="40843"/>
    <cellStyle name="Normal 2 2 51 2 2 18" xfId="40844"/>
    <cellStyle name="Normal 2 2 51 2 2 19" xfId="40845"/>
    <cellStyle name="Normal 2 2 51 2 2 2" xfId="40846"/>
    <cellStyle name="Normal 2 2 51 2 2 2 2" xfId="40847"/>
    <cellStyle name="Normal 2 2 51 2 2 20" xfId="40848"/>
    <cellStyle name="Normal 2 2 51 2 2 21" xfId="40849"/>
    <cellStyle name="Normal 2 2 51 2 2 22" xfId="40850"/>
    <cellStyle name="Normal 2 2 51 2 2 23" xfId="40851"/>
    <cellStyle name="Normal 2 2 51 2 2 24" xfId="40852"/>
    <cellStyle name="Normal 2 2 51 2 2 3" xfId="40853"/>
    <cellStyle name="Normal 2 2 51 2 2 4" xfId="40854"/>
    <cellStyle name="Normal 2 2 51 2 2 5" xfId="40855"/>
    <cellStyle name="Normal 2 2 51 2 2 6" xfId="40856"/>
    <cellStyle name="Normal 2 2 51 2 2 7" xfId="40857"/>
    <cellStyle name="Normal 2 2 51 2 2 8" xfId="40858"/>
    <cellStyle name="Normal 2 2 51 2 2 9" xfId="40859"/>
    <cellStyle name="Normal 2 2 51 2 3" xfId="40860"/>
    <cellStyle name="Normal 2 2 51 2 3 10" xfId="40861"/>
    <cellStyle name="Normal 2 2 51 2 3 11" xfId="40862"/>
    <cellStyle name="Normal 2 2 51 2 3 12" xfId="40863"/>
    <cellStyle name="Normal 2 2 51 2 3 13" xfId="40864"/>
    <cellStyle name="Normal 2 2 51 2 3 14" xfId="40865"/>
    <cellStyle name="Normal 2 2 51 2 3 15" xfId="40866"/>
    <cellStyle name="Normal 2 2 51 2 3 16" xfId="40867"/>
    <cellStyle name="Normal 2 2 51 2 3 17" xfId="40868"/>
    <cellStyle name="Normal 2 2 51 2 3 18" xfId="40869"/>
    <cellStyle name="Normal 2 2 51 2 3 19" xfId="40870"/>
    <cellStyle name="Normal 2 2 51 2 3 2" xfId="40871"/>
    <cellStyle name="Normal 2 2 51 2 3 20" xfId="40872"/>
    <cellStyle name="Normal 2 2 51 2 3 21" xfId="40873"/>
    <cellStyle name="Normal 2 2 51 2 3 22" xfId="40874"/>
    <cellStyle name="Normal 2 2 51 2 3 3" xfId="40875"/>
    <cellStyle name="Normal 2 2 51 2 3 4" xfId="40876"/>
    <cellStyle name="Normal 2 2 51 2 3 5" xfId="40877"/>
    <cellStyle name="Normal 2 2 51 2 3 6" xfId="40878"/>
    <cellStyle name="Normal 2 2 51 2 3 7" xfId="40879"/>
    <cellStyle name="Normal 2 2 51 2 3 8" xfId="40880"/>
    <cellStyle name="Normal 2 2 51 2 3 9" xfId="40881"/>
    <cellStyle name="Normal 2 2 51 20" xfId="40882"/>
    <cellStyle name="Normal 2 2 51 21" xfId="40883"/>
    <cellStyle name="Normal 2 2 51 22" xfId="40884"/>
    <cellStyle name="Normal 2 2 51 23" xfId="40885"/>
    <cellStyle name="Normal 2 2 51 24" xfId="40886"/>
    <cellStyle name="Normal 2 2 51 25" xfId="40887"/>
    <cellStyle name="Normal 2 2 51 3" xfId="40888"/>
    <cellStyle name="Normal 2 2 51 3 2" xfId="40889"/>
    <cellStyle name="Normal 2 2 51 4" xfId="40890"/>
    <cellStyle name="Normal 2 2 51 5" xfId="40891"/>
    <cellStyle name="Normal 2 2 51 6" xfId="40892"/>
    <cellStyle name="Normal 2 2 51 7" xfId="40893"/>
    <cellStyle name="Normal 2 2 51 8" xfId="40894"/>
    <cellStyle name="Normal 2 2 51 9" xfId="40895"/>
    <cellStyle name="Normal 2 2 52" xfId="40896"/>
    <cellStyle name="Normal 2 2 53" xfId="40897"/>
    <cellStyle name="Normal 2 2 54" xfId="40898"/>
    <cellStyle name="Normal 2 2 55" xfId="40899"/>
    <cellStyle name="Normal 2 2 56" xfId="40900"/>
    <cellStyle name="Normal 2 2 57" xfId="40901"/>
    <cellStyle name="Normal 2 2 58" xfId="40902"/>
    <cellStyle name="Normal 2 2 59" xfId="40903"/>
    <cellStyle name="Normal 2 2 6" xfId="40904"/>
    <cellStyle name="Normal 2 2 6 10" xfId="40905"/>
    <cellStyle name="Normal 2 2 6 11" xfId="40906"/>
    <cellStyle name="Normal 2 2 6 12" xfId="40907"/>
    <cellStyle name="Normal 2 2 6 13" xfId="40908"/>
    <cellStyle name="Normal 2 2 6 14" xfId="40909"/>
    <cellStyle name="Normal 2 2 6 15" xfId="40910"/>
    <cellStyle name="Normal 2 2 6 16" xfId="40911"/>
    <cellStyle name="Normal 2 2 6 17" xfId="40912"/>
    <cellStyle name="Normal 2 2 6 18" xfId="40913"/>
    <cellStyle name="Normal 2 2 6 19" xfId="40914"/>
    <cellStyle name="Normal 2 2 6 2" xfId="40915"/>
    <cellStyle name="Normal 2 2 6 20" xfId="40916"/>
    <cellStyle name="Normal 2 2 6 21" xfId="40917"/>
    <cellStyle name="Normal 2 2 6 22" xfId="40918"/>
    <cellStyle name="Normal 2 2 6 3" xfId="40919"/>
    <cellStyle name="Normal 2 2 6 4" xfId="40920"/>
    <cellStyle name="Normal 2 2 6 5" xfId="40921"/>
    <cellStyle name="Normal 2 2 6 6" xfId="40922"/>
    <cellStyle name="Normal 2 2 6 7" xfId="40923"/>
    <cellStyle name="Normal 2 2 6 8" xfId="40924"/>
    <cellStyle name="Normal 2 2 6 9" xfId="40925"/>
    <cellStyle name="Normal 2 2 60" xfId="40926"/>
    <cellStyle name="Normal 2 2 61" xfId="40927"/>
    <cellStyle name="Normal 2 2 62" xfId="40928"/>
    <cellStyle name="Normal 2 2 63" xfId="40929"/>
    <cellStyle name="Normal 2 2 64" xfId="40930"/>
    <cellStyle name="Normal 2 2 65" xfId="40931"/>
    <cellStyle name="Normal 2 2 66" xfId="40932"/>
    <cellStyle name="Normal 2 2 67" xfId="40933"/>
    <cellStyle name="Normal 2 2 68" xfId="40934"/>
    <cellStyle name="Normal 2 2 69" xfId="40935"/>
    <cellStyle name="Normal 2 2 7" xfId="40936"/>
    <cellStyle name="Normal 2 2 7 10" xfId="40937"/>
    <cellStyle name="Normal 2 2 7 11" xfId="40938"/>
    <cellStyle name="Normal 2 2 7 12" xfId="40939"/>
    <cellStyle name="Normal 2 2 7 13" xfId="40940"/>
    <cellStyle name="Normal 2 2 7 14" xfId="40941"/>
    <cellStyle name="Normal 2 2 7 15" xfId="40942"/>
    <cellStyle name="Normal 2 2 7 16" xfId="40943"/>
    <cellStyle name="Normal 2 2 7 17" xfId="40944"/>
    <cellStyle name="Normal 2 2 7 18" xfId="40945"/>
    <cellStyle name="Normal 2 2 7 19" xfId="40946"/>
    <cellStyle name="Normal 2 2 7 2" xfId="40947"/>
    <cellStyle name="Normal 2 2 7 20" xfId="40948"/>
    <cellStyle name="Normal 2 2 7 21" xfId="40949"/>
    <cellStyle name="Normal 2 2 7 22" xfId="40950"/>
    <cellStyle name="Normal 2 2 7 3" xfId="40951"/>
    <cellStyle name="Normal 2 2 7 4" xfId="40952"/>
    <cellStyle name="Normal 2 2 7 5" xfId="40953"/>
    <cellStyle name="Normal 2 2 7 6" xfId="40954"/>
    <cellStyle name="Normal 2 2 7 7" xfId="40955"/>
    <cellStyle name="Normal 2 2 7 8" xfId="40956"/>
    <cellStyle name="Normal 2 2 7 9" xfId="40957"/>
    <cellStyle name="Normal 2 2 70" xfId="40958"/>
    <cellStyle name="Normal 2 2 71" xfId="40959"/>
    <cellStyle name="Normal 2 2 72" xfId="40960"/>
    <cellStyle name="Normal 2 2 73" xfId="40961"/>
    <cellStyle name="Normal 2 2 74" xfId="40962"/>
    <cellStyle name="Normal 2 2 75" xfId="40963"/>
    <cellStyle name="Normal 2 2 76" xfId="40964"/>
    <cellStyle name="Normal 2 2 77" xfId="40965"/>
    <cellStyle name="Normal 2 2 78" xfId="40966"/>
    <cellStyle name="Normal 2 2 79" xfId="40967"/>
    <cellStyle name="Normal 2 2 8" xfId="40968"/>
    <cellStyle name="Normal 2 2 8 10" xfId="40969"/>
    <cellStyle name="Normal 2 2 8 11" xfId="40970"/>
    <cellStyle name="Normal 2 2 8 12" xfId="40971"/>
    <cellStyle name="Normal 2 2 8 13" xfId="40972"/>
    <cellStyle name="Normal 2 2 8 14" xfId="40973"/>
    <cellStyle name="Normal 2 2 8 15" xfId="40974"/>
    <cellStyle name="Normal 2 2 8 16" xfId="40975"/>
    <cellStyle name="Normal 2 2 8 17" xfId="40976"/>
    <cellStyle name="Normal 2 2 8 18" xfId="40977"/>
    <cellStyle name="Normal 2 2 8 19" xfId="40978"/>
    <cellStyle name="Normal 2 2 8 2" xfId="40979"/>
    <cellStyle name="Normal 2 2 8 2 10" xfId="40980"/>
    <cellStyle name="Normal 2 2 8 2 11" xfId="40981"/>
    <cellStyle name="Normal 2 2 8 2 12" xfId="40982"/>
    <cellStyle name="Normal 2 2 8 2 13" xfId="40983"/>
    <cellStyle name="Normal 2 2 8 2 14" xfId="40984"/>
    <cellStyle name="Normal 2 2 8 2 15" xfId="40985"/>
    <cellStyle name="Normal 2 2 8 2 16" xfId="40986"/>
    <cellStyle name="Normal 2 2 8 2 17" xfId="40987"/>
    <cellStyle name="Normal 2 2 8 2 18" xfId="40988"/>
    <cellStyle name="Normal 2 2 8 2 19" xfId="40989"/>
    <cellStyle name="Normal 2 2 8 2 2" xfId="40990"/>
    <cellStyle name="Normal 2 2 8 2 20" xfId="40991"/>
    <cellStyle name="Normal 2 2 8 2 21" xfId="40992"/>
    <cellStyle name="Normal 2 2 8 2 22" xfId="40993"/>
    <cellStyle name="Normal 2 2 8 2 23" xfId="40994"/>
    <cellStyle name="Normal 2 2 8 2 24" xfId="40995"/>
    <cellStyle name="Normal 2 2 8 2 25" xfId="40996"/>
    <cellStyle name="Normal 2 2 8 2 26" xfId="40997"/>
    <cellStyle name="Normal 2 2 8 2 27" xfId="40998"/>
    <cellStyle name="Normal 2 2 8 2 28" xfId="40999"/>
    <cellStyle name="Normal 2 2 8 2 29" xfId="41000"/>
    <cellStyle name="Normal 2 2 8 2 3" xfId="41001"/>
    <cellStyle name="Normal 2 2 8 2 30" xfId="41002"/>
    <cellStyle name="Normal 2 2 8 2 31" xfId="41003"/>
    <cellStyle name="Normal 2 2 8 2 32" xfId="41004"/>
    <cellStyle name="Normal 2 2 8 2 33" xfId="41005"/>
    <cellStyle name="Normal 2 2 8 2 34" xfId="41006"/>
    <cellStyle name="Normal 2 2 8 2 35" xfId="41007"/>
    <cellStyle name="Normal 2 2 8 2 36" xfId="41008"/>
    <cellStyle name="Normal 2 2 8 2 37" xfId="41009"/>
    <cellStyle name="Normal 2 2 8 2 4" xfId="41010"/>
    <cellStyle name="Normal 2 2 8 2 5" xfId="41011"/>
    <cellStyle name="Normal 2 2 8 2 6" xfId="41012"/>
    <cellStyle name="Normal 2 2 8 2 7" xfId="41013"/>
    <cellStyle name="Normal 2 2 8 2 8" xfId="41014"/>
    <cellStyle name="Normal 2 2 8 2 9" xfId="41015"/>
    <cellStyle name="Normal 2 2 8 20" xfId="41016"/>
    <cellStyle name="Normal 2 2 8 21" xfId="41017"/>
    <cellStyle name="Normal 2 2 8 22" xfId="41018"/>
    <cellStyle name="Normal 2 2 8 23" xfId="41019"/>
    <cellStyle name="Normal 2 2 8 24" xfId="41020"/>
    <cellStyle name="Normal 2 2 8 25" xfId="41021"/>
    <cellStyle name="Normal 2 2 8 26" xfId="41022"/>
    <cellStyle name="Normal 2 2 8 27" xfId="41023"/>
    <cellStyle name="Normal 2 2 8 28" xfId="41024"/>
    <cellStyle name="Normal 2 2 8 29" xfId="41025"/>
    <cellStyle name="Normal 2 2 8 3" xfId="41026"/>
    <cellStyle name="Normal 2 2 8 30" xfId="41027"/>
    <cellStyle name="Normal 2 2 8 31" xfId="41028"/>
    <cellStyle name="Normal 2 2 8 32" xfId="41029"/>
    <cellStyle name="Normal 2 2 8 33" xfId="41030"/>
    <cellStyle name="Normal 2 2 8 34" xfId="41031"/>
    <cellStyle name="Normal 2 2 8 35" xfId="41032"/>
    <cellStyle name="Normal 2 2 8 36" xfId="41033"/>
    <cellStyle name="Normal 2 2 8 37" xfId="41034"/>
    <cellStyle name="Normal 2 2 8 4" xfId="41035"/>
    <cellStyle name="Normal 2 2 8 5" xfId="41036"/>
    <cellStyle name="Normal 2 2 8 6" xfId="41037"/>
    <cellStyle name="Normal 2 2 8 7" xfId="41038"/>
    <cellStyle name="Normal 2 2 8 8" xfId="41039"/>
    <cellStyle name="Normal 2 2 8 9" xfId="41040"/>
    <cellStyle name="Normal 2 2 80" xfId="41041"/>
    <cellStyle name="Normal 2 2 81" xfId="41042"/>
    <cellStyle name="Normal 2 2 82" xfId="41043"/>
    <cellStyle name="Normal 2 2 83" xfId="41044"/>
    <cellStyle name="Normal 2 2 84" xfId="41045"/>
    <cellStyle name="Normal 2 2 85" xfId="41046"/>
    <cellStyle name="Normal 2 2 86" xfId="41047"/>
    <cellStyle name="Normal 2 2 87" xfId="41048"/>
    <cellStyle name="Normal 2 2 88" xfId="41049"/>
    <cellStyle name="Normal 2 2 89" xfId="41050"/>
    <cellStyle name="Normal 2 2 9" xfId="41051"/>
    <cellStyle name="Normal 2 2 9 10" xfId="41052"/>
    <cellStyle name="Normal 2 2 9 11" xfId="41053"/>
    <cellStyle name="Normal 2 2 9 12" xfId="41054"/>
    <cellStyle name="Normal 2 2 9 13" xfId="41055"/>
    <cellStyle name="Normal 2 2 9 14" xfId="41056"/>
    <cellStyle name="Normal 2 2 9 15" xfId="41057"/>
    <cellStyle name="Normal 2 2 9 16" xfId="41058"/>
    <cellStyle name="Normal 2 2 9 17" xfId="41059"/>
    <cellStyle name="Normal 2 2 9 18" xfId="41060"/>
    <cellStyle name="Normal 2 2 9 19" xfId="41061"/>
    <cellStyle name="Normal 2 2 9 2" xfId="41062"/>
    <cellStyle name="Normal 2 2 9 20" xfId="41063"/>
    <cellStyle name="Normal 2 2 9 21" xfId="41064"/>
    <cellStyle name="Normal 2 2 9 22" xfId="41065"/>
    <cellStyle name="Normal 2 2 9 3" xfId="41066"/>
    <cellStyle name="Normal 2 2 9 4" xfId="41067"/>
    <cellStyle name="Normal 2 2 9 5" xfId="41068"/>
    <cellStyle name="Normal 2 2 9 6" xfId="41069"/>
    <cellStyle name="Normal 2 2 9 7" xfId="41070"/>
    <cellStyle name="Normal 2 2 9 8" xfId="41071"/>
    <cellStyle name="Normal 2 2 9 9" xfId="41072"/>
    <cellStyle name="Normal 2 2 90" xfId="41073"/>
    <cellStyle name="Normal 2 2 90 10" xfId="41074"/>
    <cellStyle name="Normal 2 2 90 11" xfId="41075"/>
    <cellStyle name="Normal 2 2 90 12" xfId="41076"/>
    <cellStyle name="Normal 2 2 90 13" xfId="41077"/>
    <cellStyle name="Normal 2 2 90 14" xfId="41078"/>
    <cellStyle name="Normal 2 2 90 15" xfId="41079"/>
    <cellStyle name="Normal 2 2 90 16" xfId="41080"/>
    <cellStyle name="Normal 2 2 90 17" xfId="41081"/>
    <cellStyle name="Normal 2 2 90 18" xfId="41082"/>
    <cellStyle name="Normal 2 2 90 19" xfId="41083"/>
    <cellStyle name="Normal 2 2 90 2" xfId="41084"/>
    <cellStyle name="Normal 2 2 90 2 2" xfId="41085"/>
    <cellStyle name="Normal 2 2 90 20" xfId="41086"/>
    <cellStyle name="Normal 2 2 90 21" xfId="41087"/>
    <cellStyle name="Normal 2 2 90 22" xfId="41088"/>
    <cellStyle name="Normal 2 2 90 23" xfId="41089"/>
    <cellStyle name="Normal 2 2 90 24" xfId="41090"/>
    <cellStyle name="Normal 2 2 90 3" xfId="41091"/>
    <cellStyle name="Normal 2 2 90 4" xfId="41092"/>
    <cellStyle name="Normal 2 2 90 5" xfId="41093"/>
    <cellStyle name="Normal 2 2 90 6" xfId="41094"/>
    <cellStyle name="Normal 2 2 90 7" xfId="41095"/>
    <cellStyle name="Normal 2 2 90 8" xfId="41096"/>
    <cellStyle name="Normal 2 2 90 9" xfId="41097"/>
    <cellStyle name="Normal 2 2 91" xfId="41098"/>
    <cellStyle name="Normal 2 2 91 10" xfId="41099"/>
    <cellStyle name="Normal 2 2 91 11" xfId="41100"/>
    <cellStyle name="Normal 2 2 91 12" xfId="41101"/>
    <cellStyle name="Normal 2 2 91 13" xfId="41102"/>
    <cellStyle name="Normal 2 2 91 14" xfId="41103"/>
    <cellStyle name="Normal 2 2 91 15" xfId="41104"/>
    <cellStyle name="Normal 2 2 91 16" xfId="41105"/>
    <cellStyle name="Normal 2 2 91 17" xfId="41106"/>
    <cellStyle name="Normal 2 2 91 18" xfId="41107"/>
    <cellStyle name="Normal 2 2 91 19" xfId="41108"/>
    <cellStyle name="Normal 2 2 91 2" xfId="41109"/>
    <cellStyle name="Normal 2 2 91 20" xfId="41110"/>
    <cellStyle name="Normal 2 2 91 21" xfId="41111"/>
    <cellStyle name="Normal 2 2 91 22" xfId="41112"/>
    <cellStyle name="Normal 2 2 91 3" xfId="41113"/>
    <cellStyle name="Normal 2 2 91 4" xfId="41114"/>
    <cellStyle name="Normal 2 2 91 5" xfId="41115"/>
    <cellStyle name="Normal 2 2 91 6" xfId="41116"/>
    <cellStyle name="Normal 2 2 91 7" xfId="41117"/>
    <cellStyle name="Normal 2 2 91 8" xfId="41118"/>
    <cellStyle name="Normal 2 2 91 9" xfId="41119"/>
    <cellStyle name="Normal 2 2 92" xfId="41120"/>
    <cellStyle name="Normal 2 2 93" xfId="41121"/>
    <cellStyle name="Normal 2 2 94" xfId="41122"/>
    <cellStyle name="Normal 2 2 95" xfId="41123"/>
    <cellStyle name="Normal 2 2 96" xfId="41124"/>
    <cellStyle name="Normal 2 2 97" xfId="41125"/>
    <cellStyle name="Normal 2 2 98" xfId="41126"/>
    <cellStyle name="Normal 2 2 99" xfId="41127"/>
    <cellStyle name="Normal 2 20" xfId="41128"/>
    <cellStyle name="Normal 2 20 10" xfId="41129"/>
    <cellStyle name="Normal 2 20 11" xfId="41130"/>
    <cellStyle name="Normal 2 20 12" xfId="41131"/>
    <cellStyle name="Normal 2 20 13" xfId="41132"/>
    <cellStyle name="Normal 2 20 14" xfId="41133"/>
    <cellStyle name="Normal 2 20 15" xfId="41134"/>
    <cellStyle name="Normal 2 20 16" xfId="41135"/>
    <cellStyle name="Normal 2 20 17" xfId="41136"/>
    <cellStyle name="Normal 2 20 18" xfId="41137"/>
    <cellStyle name="Normal 2 20 19" xfId="41138"/>
    <cellStyle name="Normal 2 20 2" xfId="41139"/>
    <cellStyle name="Normal 2 20 20" xfId="41140"/>
    <cellStyle name="Normal 2 20 21" xfId="41141"/>
    <cellStyle name="Normal 2 20 22" xfId="41142"/>
    <cellStyle name="Normal 2 20 3" xfId="41143"/>
    <cellStyle name="Normal 2 20 4" xfId="41144"/>
    <cellStyle name="Normal 2 20 5" xfId="41145"/>
    <cellStyle name="Normal 2 20 6" xfId="41146"/>
    <cellStyle name="Normal 2 20 7" xfId="41147"/>
    <cellStyle name="Normal 2 20 8" xfId="41148"/>
    <cellStyle name="Normal 2 20 9" xfId="41149"/>
    <cellStyle name="Normal 2 21" xfId="41150"/>
    <cellStyle name="Normal 2 21 10" xfId="41151"/>
    <cellStyle name="Normal 2 21 11" xfId="41152"/>
    <cellStyle name="Normal 2 21 12" xfId="41153"/>
    <cellStyle name="Normal 2 21 13" xfId="41154"/>
    <cellStyle name="Normal 2 21 14" xfId="41155"/>
    <cellStyle name="Normal 2 21 15" xfId="41156"/>
    <cellStyle name="Normal 2 21 16" xfId="41157"/>
    <cellStyle name="Normal 2 21 17" xfId="41158"/>
    <cellStyle name="Normal 2 21 18" xfId="41159"/>
    <cellStyle name="Normal 2 21 19" xfId="41160"/>
    <cellStyle name="Normal 2 21 2" xfId="41161"/>
    <cellStyle name="Normal 2 21 20" xfId="41162"/>
    <cellStyle name="Normal 2 21 21" xfId="41163"/>
    <cellStyle name="Normal 2 21 22" xfId="41164"/>
    <cellStyle name="Normal 2 21 3" xfId="41165"/>
    <cellStyle name="Normal 2 21 4" xfId="41166"/>
    <cellStyle name="Normal 2 21 5" xfId="41167"/>
    <cellStyle name="Normal 2 21 6" xfId="41168"/>
    <cellStyle name="Normal 2 21 7" xfId="41169"/>
    <cellStyle name="Normal 2 21 8" xfId="41170"/>
    <cellStyle name="Normal 2 21 9" xfId="41171"/>
    <cellStyle name="Normal 2 22" xfId="41172"/>
    <cellStyle name="Normal 2 22 10" xfId="41173"/>
    <cellStyle name="Normal 2 22 11" xfId="41174"/>
    <cellStyle name="Normal 2 22 12" xfId="41175"/>
    <cellStyle name="Normal 2 22 13" xfId="41176"/>
    <cellStyle name="Normal 2 22 14" xfId="41177"/>
    <cellStyle name="Normal 2 22 15" xfId="41178"/>
    <cellStyle name="Normal 2 22 16" xfId="41179"/>
    <cellStyle name="Normal 2 22 17" xfId="41180"/>
    <cellStyle name="Normal 2 22 18" xfId="41181"/>
    <cellStyle name="Normal 2 22 19" xfId="41182"/>
    <cellStyle name="Normal 2 22 2" xfId="41183"/>
    <cellStyle name="Normal 2 22 20" xfId="41184"/>
    <cellStyle name="Normal 2 22 21" xfId="41185"/>
    <cellStyle name="Normal 2 22 22" xfId="41186"/>
    <cellStyle name="Normal 2 22 3" xfId="41187"/>
    <cellStyle name="Normal 2 22 4" xfId="41188"/>
    <cellStyle name="Normal 2 22 5" xfId="41189"/>
    <cellStyle name="Normal 2 22 6" xfId="41190"/>
    <cellStyle name="Normal 2 22 7" xfId="41191"/>
    <cellStyle name="Normal 2 22 8" xfId="41192"/>
    <cellStyle name="Normal 2 22 9" xfId="41193"/>
    <cellStyle name="Normal 2 23" xfId="41194"/>
    <cellStyle name="Normal 2 23 10" xfId="41195"/>
    <cellStyle name="Normal 2 23 11" xfId="41196"/>
    <cellStyle name="Normal 2 23 12" xfId="41197"/>
    <cellStyle name="Normal 2 23 13" xfId="41198"/>
    <cellStyle name="Normal 2 23 14" xfId="41199"/>
    <cellStyle name="Normal 2 23 15" xfId="41200"/>
    <cellStyle name="Normal 2 23 16" xfId="41201"/>
    <cellStyle name="Normal 2 23 17" xfId="41202"/>
    <cellStyle name="Normal 2 23 18" xfId="41203"/>
    <cellStyle name="Normal 2 23 19" xfId="41204"/>
    <cellStyle name="Normal 2 23 2" xfId="41205"/>
    <cellStyle name="Normal 2 23 20" xfId="41206"/>
    <cellStyle name="Normal 2 23 21" xfId="41207"/>
    <cellStyle name="Normal 2 23 22" xfId="41208"/>
    <cellStyle name="Normal 2 23 3" xfId="41209"/>
    <cellStyle name="Normal 2 23 4" xfId="41210"/>
    <cellStyle name="Normal 2 23 5" xfId="41211"/>
    <cellStyle name="Normal 2 23 6" xfId="41212"/>
    <cellStyle name="Normal 2 23 7" xfId="41213"/>
    <cellStyle name="Normal 2 23 8" xfId="41214"/>
    <cellStyle name="Normal 2 23 9" xfId="41215"/>
    <cellStyle name="Normal 2 24" xfId="41216"/>
    <cellStyle name="Normal 2 24 10" xfId="41217"/>
    <cellStyle name="Normal 2 24 11" xfId="41218"/>
    <cellStyle name="Normal 2 24 12" xfId="41219"/>
    <cellStyle name="Normal 2 24 13" xfId="41220"/>
    <cellStyle name="Normal 2 24 14" xfId="41221"/>
    <cellStyle name="Normal 2 24 15" xfId="41222"/>
    <cellStyle name="Normal 2 24 16" xfId="41223"/>
    <cellStyle name="Normal 2 24 17" xfId="41224"/>
    <cellStyle name="Normal 2 24 18" xfId="41225"/>
    <cellStyle name="Normal 2 24 19" xfId="41226"/>
    <cellStyle name="Normal 2 24 2" xfId="41227"/>
    <cellStyle name="Normal 2 24 20" xfId="41228"/>
    <cellStyle name="Normal 2 24 21" xfId="41229"/>
    <cellStyle name="Normal 2 24 22" xfId="41230"/>
    <cellStyle name="Normal 2 24 3" xfId="41231"/>
    <cellStyle name="Normal 2 24 4" xfId="41232"/>
    <cellStyle name="Normal 2 24 5" xfId="41233"/>
    <cellStyle name="Normal 2 24 6" xfId="41234"/>
    <cellStyle name="Normal 2 24 7" xfId="41235"/>
    <cellStyle name="Normal 2 24 8" xfId="41236"/>
    <cellStyle name="Normal 2 24 9" xfId="41237"/>
    <cellStyle name="Normal 2 25" xfId="41238"/>
    <cellStyle name="Normal 2 25 10" xfId="41239"/>
    <cellStyle name="Normal 2 25 11" xfId="41240"/>
    <cellStyle name="Normal 2 25 12" xfId="41241"/>
    <cellStyle name="Normal 2 25 13" xfId="41242"/>
    <cellStyle name="Normal 2 25 14" xfId="41243"/>
    <cellStyle name="Normal 2 25 15" xfId="41244"/>
    <cellStyle name="Normal 2 25 16" xfId="41245"/>
    <cellStyle name="Normal 2 25 17" xfId="41246"/>
    <cellStyle name="Normal 2 25 18" xfId="41247"/>
    <cellStyle name="Normal 2 25 19" xfId="41248"/>
    <cellStyle name="Normal 2 25 2" xfId="41249"/>
    <cellStyle name="Normal 2 25 20" xfId="41250"/>
    <cellStyle name="Normal 2 25 21" xfId="41251"/>
    <cellStyle name="Normal 2 25 22" xfId="41252"/>
    <cellStyle name="Normal 2 25 3" xfId="41253"/>
    <cellStyle name="Normal 2 25 4" xfId="41254"/>
    <cellStyle name="Normal 2 25 5" xfId="41255"/>
    <cellStyle name="Normal 2 25 6" xfId="41256"/>
    <cellStyle name="Normal 2 25 7" xfId="41257"/>
    <cellStyle name="Normal 2 25 8" xfId="41258"/>
    <cellStyle name="Normal 2 25 9" xfId="41259"/>
    <cellStyle name="Normal 2 26" xfId="41260"/>
    <cellStyle name="Normal 2 26 10" xfId="41261"/>
    <cellStyle name="Normal 2 26 11" xfId="41262"/>
    <cellStyle name="Normal 2 26 12" xfId="41263"/>
    <cellStyle name="Normal 2 26 13" xfId="41264"/>
    <cellStyle name="Normal 2 26 14" xfId="41265"/>
    <cellStyle name="Normal 2 26 15" xfId="41266"/>
    <cellStyle name="Normal 2 26 16" xfId="41267"/>
    <cellStyle name="Normal 2 26 17" xfId="41268"/>
    <cellStyle name="Normal 2 26 18" xfId="41269"/>
    <cellStyle name="Normal 2 26 19" xfId="41270"/>
    <cellStyle name="Normal 2 26 2" xfId="41271"/>
    <cellStyle name="Normal 2 26 20" xfId="41272"/>
    <cellStyle name="Normal 2 26 21" xfId="41273"/>
    <cellStyle name="Normal 2 26 22" xfId="41274"/>
    <cellStyle name="Normal 2 26 3" xfId="41275"/>
    <cellStyle name="Normal 2 26 4" xfId="41276"/>
    <cellStyle name="Normal 2 26 5" xfId="41277"/>
    <cellStyle name="Normal 2 26 6" xfId="41278"/>
    <cellStyle name="Normal 2 26 7" xfId="41279"/>
    <cellStyle name="Normal 2 26 8" xfId="41280"/>
    <cellStyle name="Normal 2 26 9" xfId="41281"/>
    <cellStyle name="Normal 2 27" xfId="41282"/>
    <cellStyle name="Normal 2 27 10" xfId="41283"/>
    <cellStyle name="Normal 2 27 11" xfId="41284"/>
    <cellStyle name="Normal 2 27 12" xfId="41285"/>
    <cellStyle name="Normal 2 27 13" xfId="41286"/>
    <cellStyle name="Normal 2 27 14" xfId="41287"/>
    <cellStyle name="Normal 2 27 15" xfId="41288"/>
    <cellStyle name="Normal 2 27 16" xfId="41289"/>
    <cellStyle name="Normal 2 27 17" xfId="41290"/>
    <cellStyle name="Normal 2 27 18" xfId="41291"/>
    <cellStyle name="Normal 2 27 19" xfId="41292"/>
    <cellStyle name="Normal 2 27 2" xfId="41293"/>
    <cellStyle name="Normal 2 27 20" xfId="41294"/>
    <cellStyle name="Normal 2 27 21" xfId="41295"/>
    <cellStyle name="Normal 2 27 22" xfId="41296"/>
    <cellStyle name="Normal 2 27 3" xfId="41297"/>
    <cellStyle name="Normal 2 27 4" xfId="41298"/>
    <cellStyle name="Normal 2 27 5" xfId="41299"/>
    <cellStyle name="Normal 2 27 6" xfId="41300"/>
    <cellStyle name="Normal 2 27 7" xfId="41301"/>
    <cellStyle name="Normal 2 27 8" xfId="41302"/>
    <cellStyle name="Normal 2 27 9" xfId="41303"/>
    <cellStyle name="Normal 2 28" xfId="41304"/>
    <cellStyle name="Normal 2 28 10" xfId="41305"/>
    <cellStyle name="Normal 2 28 11" xfId="41306"/>
    <cellStyle name="Normal 2 28 12" xfId="41307"/>
    <cellStyle name="Normal 2 28 13" xfId="41308"/>
    <cellStyle name="Normal 2 28 14" xfId="41309"/>
    <cellStyle name="Normal 2 28 15" xfId="41310"/>
    <cellStyle name="Normal 2 28 16" xfId="41311"/>
    <cellStyle name="Normal 2 28 17" xfId="41312"/>
    <cellStyle name="Normal 2 28 18" xfId="41313"/>
    <cellStyle name="Normal 2 28 19" xfId="41314"/>
    <cellStyle name="Normal 2 28 2" xfId="41315"/>
    <cellStyle name="Normal 2 28 20" xfId="41316"/>
    <cellStyle name="Normal 2 28 21" xfId="41317"/>
    <cellStyle name="Normal 2 28 22" xfId="41318"/>
    <cellStyle name="Normal 2 28 3" xfId="41319"/>
    <cellStyle name="Normal 2 28 4" xfId="41320"/>
    <cellStyle name="Normal 2 28 5" xfId="41321"/>
    <cellStyle name="Normal 2 28 6" xfId="41322"/>
    <cellStyle name="Normal 2 28 7" xfId="41323"/>
    <cellStyle name="Normal 2 28 8" xfId="41324"/>
    <cellStyle name="Normal 2 28 9" xfId="41325"/>
    <cellStyle name="Normal 2 29" xfId="41326"/>
    <cellStyle name="Normal 2 29 10" xfId="41327"/>
    <cellStyle name="Normal 2 29 11" xfId="41328"/>
    <cellStyle name="Normal 2 29 12" xfId="41329"/>
    <cellStyle name="Normal 2 29 13" xfId="41330"/>
    <cellStyle name="Normal 2 29 14" xfId="41331"/>
    <cellStyle name="Normal 2 29 15" xfId="41332"/>
    <cellStyle name="Normal 2 29 16" xfId="41333"/>
    <cellStyle name="Normal 2 29 17" xfId="41334"/>
    <cellStyle name="Normal 2 29 18" xfId="41335"/>
    <cellStyle name="Normal 2 29 19" xfId="41336"/>
    <cellStyle name="Normal 2 29 2" xfId="41337"/>
    <cellStyle name="Normal 2 29 20" xfId="41338"/>
    <cellStyle name="Normal 2 29 21" xfId="41339"/>
    <cellStyle name="Normal 2 29 22" xfId="41340"/>
    <cellStyle name="Normal 2 29 3" xfId="41341"/>
    <cellStyle name="Normal 2 29 4" xfId="41342"/>
    <cellStyle name="Normal 2 29 5" xfId="41343"/>
    <cellStyle name="Normal 2 29 6" xfId="41344"/>
    <cellStyle name="Normal 2 29 7" xfId="41345"/>
    <cellStyle name="Normal 2 29 8" xfId="41346"/>
    <cellStyle name="Normal 2 29 9" xfId="41347"/>
    <cellStyle name="Normal 2 3" xfId="10"/>
    <cellStyle name="Normal 2 3 10" xfId="41348"/>
    <cellStyle name="Normal 2 3 11" xfId="41349"/>
    <cellStyle name="Normal 2 3 12" xfId="41350"/>
    <cellStyle name="Normal 2 3 13" xfId="41351"/>
    <cellStyle name="Normal 2 3 14" xfId="41352"/>
    <cellStyle name="Normal 2 3 15" xfId="41353"/>
    <cellStyle name="Normal 2 3 16" xfId="41354"/>
    <cellStyle name="Normal 2 3 17" xfId="41355"/>
    <cellStyle name="Normal 2 3 18" xfId="41356"/>
    <cellStyle name="Normal 2 3 19" xfId="41357"/>
    <cellStyle name="Normal 2 3 2" xfId="41358"/>
    <cellStyle name="Normal 2 3 20" xfId="41359"/>
    <cellStyle name="Normal 2 3 21" xfId="41360"/>
    <cellStyle name="Normal 2 3 22" xfId="41361"/>
    <cellStyle name="Normal 2 3 3" xfId="41362"/>
    <cellStyle name="Normal 2 3 4" xfId="41363"/>
    <cellStyle name="Normal 2 3 5" xfId="41364"/>
    <cellStyle name="Normal 2 3 6" xfId="41365"/>
    <cellStyle name="Normal 2 3 7" xfId="41366"/>
    <cellStyle name="Normal 2 3 8" xfId="41367"/>
    <cellStyle name="Normal 2 3 9" xfId="41368"/>
    <cellStyle name="Normal 2 30" xfId="41369"/>
    <cellStyle name="Normal 2 30 10" xfId="41370"/>
    <cellStyle name="Normal 2 30 11" xfId="41371"/>
    <cellStyle name="Normal 2 30 12" xfId="41372"/>
    <cellStyle name="Normal 2 30 13" xfId="41373"/>
    <cellStyle name="Normal 2 30 14" xfId="41374"/>
    <cellStyle name="Normal 2 30 15" xfId="41375"/>
    <cellStyle name="Normal 2 30 16" xfId="41376"/>
    <cellStyle name="Normal 2 30 17" xfId="41377"/>
    <cellStyle name="Normal 2 30 18" xfId="41378"/>
    <cellStyle name="Normal 2 30 19" xfId="41379"/>
    <cellStyle name="Normal 2 30 2" xfId="41380"/>
    <cellStyle name="Normal 2 30 20" xfId="41381"/>
    <cellStyle name="Normal 2 30 21" xfId="41382"/>
    <cellStyle name="Normal 2 30 22" xfId="41383"/>
    <cellStyle name="Normal 2 30 3" xfId="41384"/>
    <cellStyle name="Normal 2 30 4" xfId="41385"/>
    <cellStyle name="Normal 2 30 5" xfId="41386"/>
    <cellStyle name="Normal 2 30 6" xfId="41387"/>
    <cellStyle name="Normal 2 30 7" xfId="41388"/>
    <cellStyle name="Normal 2 30 8" xfId="41389"/>
    <cellStyle name="Normal 2 30 9" xfId="41390"/>
    <cellStyle name="Normal 2 31" xfId="41391"/>
    <cellStyle name="Normal 2 31 10" xfId="41392"/>
    <cellStyle name="Normal 2 31 11" xfId="41393"/>
    <cellStyle name="Normal 2 31 12" xfId="41394"/>
    <cellStyle name="Normal 2 31 13" xfId="41395"/>
    <cellStyle name="Normal 2 31 14" xfId="41396"/>
    <cellStyle name="Normal 2 31 15" xfId="41397"/>
    <cellStyle name="Normal 2 31 16" xfId="41398"/>
    <cellStyle name="Normal 2 31 17" xfId="41399"/>
    <cellStyle name="Normal 2 31 18" xfId="41400"/>
    <cellStyle name="Normal 2 31 19" xfId="41401"/>
    <cellStyle name="Normal 2 31 2" xfId="41402"/>
    <cellStyle name="Normal 2 31 20" xfId="41403"/>
    <cellStyle name="Normal 2 31 21" xfId="41404"/>
    <cellStyle name="Normal 2 31 22" xfId="41405"/>
    <cellStyle name="Normal 2 31 3" xfId="41406"/>
    <cellStyle name="Normal 2 31 4" xfId="41407"/>
    <cellStyle name="Normal 2 31 5" xfId="41408"/>
    <cellStyle name="Normal 2 31 6" xfId="41409"/>
    <cellStyle name="Normal 2 31 7" xfId="41410"/>
    <cellStyle name="Normal 2 31 8" xfId="41411"/>
    <cellStyle name="Normal 2 31 9" xfId="41412"/>
    <cellStyle name="Normal 2 32" xfId="41413"/>
    <cellStyle name="Normal 2 32 10" xfId="41414"/>
    <cellStyle name="Normal 2 32 11" xfId="41415"/>
    <cellStyle name="Normal 2 32 12" xfId="41416"/>
    <cellStyle name="Normal 2 32 13" xfId="41417"/>
    <cellStyle name="Normal 2 32 14" xfId="41418"/>
    <cellStyle name="Normal 2 32 15" xfId="41419"/>
    <cellStyle name="Normal 2 32 16" xfId="41420"/>
    <cellStyle name="Normal 2 32 17" xfId="41421"/>
    <cellStyle name="Normal 2 32 18" xfId="41422"/>
    <cellStyle name="Normal 2 32 19" xfId="41423"/>
    <cellStyle name="Normal 2 32 2" xfId="41424"/>
    <cellStyle name="Normal 2 32 20" xfId="41425"/>
    <cellStyle name="Normal 2 32 21" xfId="41426"/>
    <cellStyle name="Normal 2 32 22" xfId="41427"/>
    <cellStyle name="Normal 2 32 3" xfId="41428"/>
    <cellStyle name="Normal 2 32 4" xfId="41429"/>
    <cellStyle name="Normal 2 32 5" xfId="41430"/>
    <cellStyle name="Normal 2 32 6" xfId="41431"/>
    <cellStyle name="Normal 2 32 7" xfId="41432"/>
    <cellStyle name="Normal 2 32 8" xfId="41433"/>
    <cellStyle name="Normal 2 32 9" xfId="41434"/>
    <cellStyle name="Normal 2 33" xfId="41435"/>
    <cellStyle name="Normal 2 33 10" xfId="41436"/>
    <cellStyle name="Normal 2 33 11" xfId="41437"/>
    <cellStyle name="Normal 2 33 12" xfId="41438"/>
    <cellStyle name="Normal 2 33 13" xfId="41439"/>
    <cellStyle name="Normal 2 33 14" xfId="41440"/>
    <cellStyle name="Normal 2 33 15" xfId="41441"/>
    <cellStyle name="Normal 2 33 16" xfId="41442"/>
    <cellStyle name="Normal 2 33 17" xfId="41443"/>
    <cellStyle name="Normal 2 33 18" xfId="41444"/>
    <cellStyle name="Normal 2 33 19" xfId="41445"/>
    <cellStyle name="Normal 2 33 2" xfId="41446"/>
    <cellStyle name="Normal 2 33 20" xfId="41447"/>
    <cellStyle name="Normal 2 33 21" xfId="41448"/>
    <cellStyle name="Normal 2 33 22" xfId="41449"/>
    <cellStyle name="Normal 2 33 3" xfId="41450"/>
    <cellStyle name="Normal 2 33 4" xfId="41451"/>
    <cellStyle name="Normal 2 33 5" xfId="41452"/>
    <cellStyle name="Normal 2 33 6" xfId="41453"/>
    <cellStyle name="Normal 2 33 7" xfId="41454"/>
    <cellStyle name="Normal 2 33 8" xfId="41455"/>
    <cellStyle name="Normal 2 33 9" xfId="41456"/>
    <cellStyle name="Normal 2 34" xfId="41457"/>
    <cellStyle name="Normal 2 34 10" xfId="41458"/>
    <cellStyle name="Normal 2 34 11" xfId="41459"/>
    <cellStyle name="Normal 2 34 12" xfId="41460"/>
    <cellStyle name="Normal 2 34 13" xfId="41461"/>
    <cellStyle name="Normal 2 34 14" xfId="41462"/>
    <cellStyle name="Normal 2 34 15" xfId="41463"/>
    <cellStyle name="Normal 2 34 16" xfId="41464"/>
    <cellStyle name="Normal 2 34 17" xfId="41465"/>
    <cellStyle name="Normal 2 34 18" xfId="41466"/>
    <cellStyle name="Normal 2 34 19" xfId="41467"/>
    <cellStyle name="Normal 2 34 2" xfId="41468"/>
    <cellStyle name="Normal 2 34 20" xfId="41469"/>
    <cellStyle name="Normal 2 34 21" xfId="41470"/>
    <cellStyle name="Normal 2 34 22" xfId="41471"/>
    <cellStyle name="Normal 2 34 3" xfId="41472"/>
    <cellStyle name="Normal 2 34 4" xfId="41473"/>
    <cellStyle name="Normal 2 34 5" xfId="41474"/>
    <cellStyle name="Normal 2 34 6" xfId="41475"/>
    <cellStyle name="Normal 2 34 7" xfId="41476"/>
    <cellStyle name="Normal 2 34 8" xfId="41477"/>
    <cellStyle name="Normal 2 34 9" xfId="41478"/>
    <cellStyle name="Normal 2 35" xfId="41479"/>
    <cellStyle name="Normal 2 35 10" xfId="41480"/>
    <cellStyle name="Normal 2 35 11" xfId="41481"/>
    <cellStyle name="Normal 2 35 12" xfId="41482"/>
    <cellStyle name="Normal 2 35 13" xfId="41483"/>
    <cellStyle name="Normal 2 35 14" xfId="41484"/>
    <cellStyle name="Normal 2 35 15" xfId="41485"/>
    <cellStyle name="Normal 2 35 16" xfId="41486"/>
    <cellStyle name="Normal 2 35 17" xfId="41487"/>
    <cellStyle name="Normal 2 35 18" xfId="41488"/>
    <cellStyle name="Normal 2 35 19" xfId="41489"/>
    <cellStyle name="Normal 2 35 2" xfId="41490"/>
    <cellStyle name="Normal 2 35 20" xfId="41491"/>
    <cellStyle name="Normal 2 35 21" xfId="41492"/>
    <cellStyle name="Normal 2 35 22" xfId="41493"/>
    <cellStyle name="Normal 2 35 3" xfId="41494"/>
    <cellStyle name="Normal 2 35 4" xfId="41495"/>
    <cellStyle name="Normal 2 35 5" xfId="41496"/>
    <cellStyle name="Normal 2 35 6" xfId="41497"/>
    <cellStyle name="Normal 2 35 7" xfId="41498"/>
    <cellStyle name="Normal 2 35 8" xfId="41499"/>
    <cellStyle name="Normal 2 35 9" xfId="41500"/>
    <cellStyle name="Normal 2 36" xfId="41501"/>
    <cellStyle name="Normal 2 36 10" xfId="41502"/>
    <cellStyle name="Normal 2 36 11" xfId="41503"/>
    <cellStyle name="Normal 2 36 12" xfId="41504"/>
    <cellStyle name="Normal 2 36 13" xfId="41505"/>
    <cellStyle name="Normal 2 36 14" xfId="41506"/>
    <cellStyle name="Normal 2 36 15" xfId="41507"/>
    <cellStyle name="Normal 2 36 16" xfId="41508"/>
    <cellStyle name="Normal 2 36 17" xfId="41509"/>
    <cellStyle name="Normal 2 36 18" xfId="41510"/>
    <cellStyle name="Normal 2 36 19" xfId="41511"/>
    <cellStyle name="Normal 2 36 2" xfId="41512"/>
    <cellStyle name="Normal 2 36 20" xfId="41513"/>
    <cellStyle name="Normal 2 36 21" xfId="41514"/>
    <cellStyle name="Normal 2 36 22" xfId="41515"/>
    <cellStyle name="Normal 2 36 3" xfId="41516"/>
    <cellStyle name="Normal 2 36 4" xfId="41517"/>
    <cellStyle name="Normal 2 36 5" xfId="41518"/>
    <cellStyle name="Normal 2 36 6" xfId="41519"/>
    <cellStyle name="Normal 2 36 7" xfId="41520"/>
    <cellStyle name="Normal 2 36 8" xfId="41521"/>
    <cellStyle name="Normal 2 36 9" xfId="41522"/>
    <cellStyle name="Normal 2 37" xfId="41523"/>
    <cellStyle name="Normal 2 37 10" xfId="41524"/>
    <cellStyle name="Normal 2 37 11" xfId="41525"/>
    <cellStyle name="Normal 2 37 12" xfId="41526"/>
    <cellStyle name="Normal 2 37 13" xfId="41527"/>
    <cellStyle name="Normal 2 37 14" xfId="41528"/>
    <cellStyle name="Normal 2 37 15" xfId="41529"/>
    <cellStyle name="Normal 2 37 16" xfId="41530"/>
    <cellStyle name="Normal 2 37 17" xfId="41531"/>
    <cellStyle name="Normal 2 37 18" xfId="41532"/>
    <cellStyle name="Normal 2 37 19" xfId="41533"/>
    <cellStyle name="Normal 2 37 2" xfId="41534"/>
    <cellStyle name="Normal 2 37 20" xfId="41535"/>
    <cellStyle name="Normal 2 37 21" xfId="41536"/>
    <cellStyle name="Normal 2 37 22" xfId="41537"/>
    <cellStyle name="Normal 2 37 3" xfId="41538"/>
    <cellStyle name="Normal 2 37 4" xfId="41539"/>
    <cellStyle name="Normal 2 37 5" xfId="41540"/>
    <cellStyle name="Normal 2 37 6" xfId="41541"/>
    <cellStyle name="Normal 2 37 7" xfId="41542"/>
    <cellStyle name="Normal 2 37 8" xfId="41543"/>
    <cellStyle name="Normal 2 37 9" xfId="41544"/>
    <cellStyle name="Normal 2 38" xfId="41545"/>
    <cellStyle name="Normal 2 38 10" xfId="41546"/>
    <cellStyle name="Normal 2 38 11" xfId="41547"/>
    <cellStyle name="Normal 2 38 12" xfId="41548"/>
    <cellStyle name="Normal 2 38 13" xfId="41549"/>
    <cellStyle name="Normal 2 38 14" xfId="41550"/>
    <cellStyle name="Normal 2 38 15" xfId="41551"/>
    <cellStyle name="Normal 2 38 16" xfId="41552"/>
    <cellStyle name="Normal 2 38 17" xfId="41553"/>
    <cellStyle name="Normal 2 38 18" xfId="41554"/>
    <cellStyle name="Normal 2 38 19" xfId="41555"/>
    <cellStyle name="Normal 2 38 2" xfId="41556"/>
    <cellStyle name="Normal 2 38 20" xfId="41557"/>
    <cellStyle name="Normal 2 38 21" xfId="41558"/>
    <cellStyle name="Normal 2 38 22" xfId="41559"/>
    <cellStyle name="Normal 2 38 3" xfId="41560"/>
    <cellStyle name="Normal 2 38 4" xfId="41561"/>
    <cellStyle name="Normal 2 38 5" xfId="41562"/>
    <cellStyle name="Normal 2 38 6" xfId="41563"/>
    <cellStyle name="Normal 2 38 7" xfId="41564"/>
    <cellStyle name="Normal 2 38 8" xfId="41565"/>
    <cellStyle name="Normal 2 38 9" xfId="41566"/>
    <cellStyle name="Normal 2 39" xfId="41567"/>
    <cellStyle name="Normal 2 39 10" xfId="41568"/>
    <cellStyle name="Normal 2 39 11" xfId="41569"/>
    <cellStyle name="Normal 2 39 12" xfId="41570"/>
    <cellStyle name="Normal 2 39 13" xfId="41571"/>
    <cellStyle name="Normal 2 39 14" xfId="41572"/>
    <cellStyle name="Normal 2 39 15" xfId="41573"/>
    <cellStyle name="Normal 2 39 16" xfId="41574"/>
    <cellStyle name="Normal 2 39 17" xfId="41575"/>
    <cellStyle name="Normal 2 39 18" xfId="41576"/>
    <cellStyle name="Normal 2 39 19" xfId="41577"/>
    <cellStyle name="Normal 2 39 2" xfId="41578"/>
    <cellStyle name="Normal 2 39 20" xfId="41579"/>
    <cellStyle name="Normal 2 39 21" xfId="41580"/>
    <cellStyle name="Normal 2 39 22" xfId="41581"/>
    <cellStyle name="Normal 2 39 3" xfId="41582"/>
    <cellStyle name="Normal 2 39 4" xfId="41583"/>
    <cellStyle name="Normal 2 39 5" xfId="41584"/>
    <cellStyle name="Normal 2 39 6" xfId="41585"/>
    <cellStyle name="Normal 2 39 7" xfId="41586"/>
    <cellStyle name="Normal 2 39 8" xfId="41587"/>
    <cellStyle name="Normal 2 39 9" xfId="41588"/>
    <cellStyle name="Normal 2 4" xfId="41589"/>
    <cellStyle name="Normal 2 4 10" xfId="41590"/>
    <cellStyle name="Normal 2 4 11" xfId="41591"/>
    <cellStyle name="Normal 2 4 12" xfId="41592"/>
    <cellStyle name="Normal 2 4 13" xfId="41593"/>
    <cellStyle name="Normal 2 4 14" xfId="41594"/>
    <cellStyle name="Normal 2 4 15" xfId="41595"/>
    <cellStyle name="Normal 2 4 16" xfId="41596"/>
    <cellStyle name="Normal 2 4 17" xfId="41597"/>
    <cellStyle name="Normal 2 4 18" xfId="41598"/>
    <cellStyle name="Normal 2 4 19" xfId="41599"/>
    <cellStyle name="Normal 2 4 2" xfId="41600"/>
    <cellStyle name="Normal 2 4 20" xfId="41601"/>
    <cellStyle name="Normal 2 4 21" xfId="41602"/>
    <cellStyle name="Normal 2 4 22" xfId="41603"/>
    <cellStyle name="Normal 2 4 3" xfId="41604"/>
    <cellStyle name="Normal 2 4 4" xfId="41605"/>
    <cellStyle name="Normal 2 4 5" xfId="41606"/>
    <cellStyle name="Normal 2 4 6" xfId="41607"/>
    <cellStyle name="Normal 2 4 7" xfId="41608"/>
    <cellStyle name="Normal 2 4 8" xfId="41609"/>
    <cellStyle name="Normal 2 4 9" xfId="41610"/>
    <cellStyle name="Normal 2 40" xfId="41611"/>
    <cellStyle name="Normal 2 40 10" xfId="41612"/>
    <cellStyle name="Normal 2 40 11" xfId="41613"/>
    <cellStyle name="Normal 2 40 12" xfId="41614"/>
    <cellStyle name="Normal 2 40 13" xfId="41615"/>
    <cellStyle name="Normal 2 40 14" xfId="41616"/>
    <cellStyle name="Normal 2 40 15" xfId="41617"/>
    <cellStyle name="Normal 2 40 16" xfId="41618"/>
    <cellStyle name="Normal 2 40 17" xfId="41619"/>
    <cellStyle name="Normal 2 40 18" xfId="41620"/>
    <cellStyle name="Normal 2 40 19" xfId="41621"/>
    <cellStyle name="Normal 2 40 2" xfId="41622"/>
    <cellStyle name="Normal 2 40 20" xfId="41623"/>
    <cellStyle name="Normal 2 40 21" xfId="41624"/>
    <cellStyle name="Normal 2 40 22" xfId="41625"/>
    <cellStyle name="Normal 2 40 3" xfId="41626"/>
    <cellStyle name="Normal 2 40 4" xfId="41627"/>
    <cellStyle name="Normal 2 40 5" xfId="41628"/>
    <cellStyle name="Normal 2 40 6" xfId="41629"/>
    <cellStyle name="Normal 2 40 7" xfId="41630"/>
    <cellStyle name="Normal 2 40 8" xfId="41631"/>
    <cellStyle name="Normal 2 40 9" xfId="41632"/>
    <cellStyle name="Normal 2 41" xfId="41633"/>
    <cellStyle name="Normal 2 41 10" xfId="41634"/>
    <cellStyle name="Normal 2 41 11" xfId="41635"/>
    <cellStyle name="Normal 2 41 12" xfId="41636"/>
    <cellStyle name="Normal 2 41 13" xfId="41637"/>
    <cellStyle name="Normal 2 41 14" xfId="41638"/>
    <cellStyle name="Normal 2 41 15" xfId="41639"/>
    <cellStyle name="Normal 2 41 16" xfId="41640"/>
    <cellStyle name="Normal 2 41 17" xfId="41641"/>
    <cellStyle name="Normal 2 41 18" xfId="41642"/>
    <cellStyle name="Normal 2 41 19" xfId="41643"/>
    <cellStyle name="Normal 2 41 2" xfId="41644"/>
    <cellStyle name="Normal 2 41 20" xfId="41645"/>
    <cellStyle name="Normal 2 41 21" xfId="41646"/>
    <cellStyle name="Normal 2 41 22" xfId="41647"/>
    <cellStyle name="Normal 2 41 3" xfId="41648"/>
    <cellStyle name="Normal 2 41 4" xfId="41649"/>
    <cellStyle name="Normal 2 41 5" xfId="41650"/>
    <cellStyle name="Normal 2 41 6" xfId="41651"/>
    <cellStyle name="Normal 2 41 7" xfId="41652"/>
    <cellStyle name="Normal 2 41 8" xfId="41653"/>
    <cellStyle name="Normal 2 41 9" xfId="41654"/>
    <cellStyle name="Normal 2 42" xfId="41655"/>
    <cellStyle name="Normal 2 42 10" xfId="41656"/>
    <cellStyle name="Normal 2 42 11" xfId="41657"/>
    <cellStyle name="Normal 2 42 12" xfId="41658"/>
    <cellStyle name="Normal 2 42 13" xfId="41659"/>
    <cellStyle name="Normal 2 42 14" xfId="41660"/>
    <cellStyle name="Normal 2 42 15" xfId="41661"/>
    <cellStyle name="Normal 2 42 16" xfId="41662"/>
    <cellStyle name="Normal 2 42 17" xfId="41663"/>
    <cellStyle name="Normal 2 42 18" xfId="41664"/>
    <cellStyle name="Normal 2 42 19" xfId="41665"/>
    <cellStyle name="Normal 2 42 2" xfId="41666"/>
    <cellStyle name="Normal 2 42 20" xfId="41667"/>
    <cellStyle name="Normal 2 42 21" xfId="41668"/>
    <cellStyle name="Normal 2 42 22" xfId="41669"/>
    <cellStyle name="Normal 2 42 3" xfId="41670"/>
    <cellStyle name="Normal 2 42 4" xfId="41671"/>
    <cellStyle name="Normal 2 42 5" xfId="41672"/>
    <cellStyle name="Normal 2 42 6" xfId="41673"/>
    <cellStyle name="Normal 2 42 7" xfId="41674"/>
    <cellStyle name="Normal 2 42 8" xfId="41675"/>
    <cellStyle name="Normal 2 42 9" xfId="41676"/>
    <cellStyle name="Normal 2 43" xfId="41677"/>
    <cellStyle name="Normal 2 43 10" xfId="41678"/>
    <cellStyle name="Normal 2 43 11" xfId="41679"/>
    <cellStyle name="Normal 2 43 12" xfId="41680"/>
    <cellStyle name="Normal 2 43 13" xfId="41681"/>
    <cellStyle name="Normal 2 43 14" xfId="41682"/>
    <cellStyle name="Normal 2 43 15" xfId="41683"/>
    <cellStyle name="Normal 2 43 16" xfId="41684"/>
    <cellStyle name="Normal 2 43 17" xfId="41685"/>
    <cellStyle name="Normal 2 43 18" xfId="41686"/>
    <cellStyle name="Normal 2 43 19" xfId="41687"/>
    <cellStyle name="Normal 2 43 2" xfId="41688"/>
    <cellStyle name="Normal 2 43 20" xfId="41689"/>
    <cellStyle name="Normal 2 43 21" xfId="41690"/>
    <cellStyle name="Normal 2 43 22" xfId="41691"/>
    <cellStyle name="Normal 2 43 3" xfId="41692"/>
    <cellStyle name="Normal 2 43 4" xfId="41693"/>
    <cellStyle name="Normal 2 43 5" xfId="41694"/>
    <cellStyle name="Normal 2 43 6" xfId="41695"/>
    <cellStyle name="Normal 2 43 7" xfId="41696"/>
    <cellStyle name="Normal 2 43 8" xfId="41697"/>
    <cellStyle name="Normal 2 43 9" xfId="41698"/>
    <cellStyle name="Normal 2 44" xfId="41699"/>
    <cellStyle name="Normal 2 44 10" xfId="41700"/>
    <cellStyle name="Normal 2 44 11" xfId="41701"/>
    <cellStyle name="Normal 2 44 12" xfId="41702"/>
    <cellStyle name="Normal 2 44 13" xfId="41703"/>
    <cellStyle name="Normal 2 44 14" xfId="41704"/>
    <cellStyle name="Normal 2 44 15" xfId="41705"/>
    <cellStyle name="Normal 2 44 16" xfId="41706"/>
    <cellStyle name="Normal 2 44 17" xfId="41707"/>
    <cellStyle name="Normal 2 44 18" xfId="41708"/>
    <cellStyle name="Normal 2 44 19" xfId="41709"/>
    <cellStyle name="Normal 2 44 2" xfId="41710"/>
    <cellStyle name="Normal 2 44 20" xfId="41711"/>
    <cellStyle name="Normal 2 44 21" xfId="41712"/>
    <cellStyle name="Normal 2 44 22" xfId="41713"/>
    <cellStyle name="Normal 2 44 3" xfId="41714"/>
    <cellStyle name="Normal 2 44 4" xfId="41715"/>
    <cellStyle name="Normal 2 44 5" xfId="41716"/>
    <cellStyle name="Normal 2 44 6" xfId="41717"/>
    <cellStyle name="Normal 2 44 7" xfId="41718"/>
    <cellStyle name="Normal 2 44 8" xfId="41719"/>
    <cellStyle name="Normal 2 44 9" xfId="41720"/>
    <cellStyle name="Normal 2 45" xfId="41721"/>
    <cellStyle name="Normal 2 45 10" xfId="41722"/>
    <cellStyle name="Normal 2 45 11" xfId="41723"/>
    <cellStyle name="Normal 2 45 12" xfId="41724"/>
    <cellStyle name="Normal 2 45 13" xfId="41725"/>
    <cellStyle name="Normal 2 45 14" xfId="41726"/>
    <cellStyle name="Normal 2 45 15" xfId="41727"/>
    <cellStyle name="Normal 2 45 16" xfId="41728"/>
    <cellStyle name="Normal 2 45 17" xfId="41729"/>
    <cellStyle name="Normal 2 45 18" xfId="41730"/>
    <cellStyle name="Normal 2 45 19" xfId="41731"/>
    <cellStyle name="Normal 2 45 2" xfId="41732"/>
    <cellStyle name="Normal 2 45 20" xfId="41733"/>
    <cellStyle name="Normal 2 45 21" xfId="41734"/>
    <cellStyle name="Normal 2 45 22" xfId="41735"/>
    <cellStyle name="Normal 2 45 3" xfId="41736"/>
    <cellStyle name="Normal 2 45 4" xfId="41737"/>
    <cellStyle name="Normal 2 45 5" xfId="41738"/>
    <cellStyle name="Normal 2 45 6" xfId="41739"/>
    <cellStyle name="Normal 2 45 7" xfId="41740"/>
    <cellStyle name="Normal 2 45 8" xfId="41741"/>
    <cellStyle name="Normal 2 45 9" xfId="41742"/>
    <cellStyle name="Normal 2 46" xfId="41743"/>
    <cellStyle name="Normal 2 46 10" xfId="41744"/>
    <cellStyle name="Normal 2 46 11" xfId="41745"/>
    <cellStyle name="Normal 2 46 12" xfId="41746"/>
    <cellStyle name="Normal 2 46 13" xfId="41747"/>
    <cellStyle name="Normal 2 46 14" xfId="41748"/>
    <cellStyle name="Normal 2 46 15" xfId="41749"/>
    <cellStyle name="Normal 2 46 16" xfId="41750"/>
    <cellStyle name="Normal 2 46 17" xfId="41751"/>
    <cellStyle name="Normal 2 46 18" xfId="41752"/>
    <cellStyle name="Normal 2 46 19" xfId="41753"/>
    <cellStyle name="Normal 2 46 2" xfId="41754"/>
    <cellStyle name="Normal 2 46 20" xfId="41755"/>
    <cellStyle name="Normal 2 46 21" xfId="41756"/>
    <cellStyle name="Normal 2 46 22" xfId="41757"/>
    <cellStyle name="Normal 2 46 3" xfId="41758"/>
    <cellStyle name="Normal 2 46 4" xfId="41759"/>
    <cellStyle name="Normal 2 46 5" xfId="41760"/>
    <cellStyle name="Normal 2 46 6" xfId="41761"/>
    <cellStyle name="Normal 2 46 7" xfId="41762"/>
    <cellStyle name="Normal 2 46 8" xfId="41763"/>
    <cellStyle name="Normal 2 46 9" xfId="41764"/>
    <cellStyle name="Normal 2 47" xfId="41765"/>
    <cellStyle name="Normal 2 47 10" xfId="41766"/>
    <cellStyle name="Normal 2 47 11" xfId="41767"/>
    <cellStyle name="Normal 2 47 12" xfId="41768"/>
    <cellStyle name="Normal 2 47 13" xfId="41769"/>
    <cellStyle name="Normal 2 47 14" xfId="41770"/>
    <cellStyle name="Normal 2 47 15" xfId="41771"/>
    <cellStyle name="Normal 2 47 16" xfId="41772"/>
    <cellStyle name="Normal 2 47 17" xfId="41773"/>
    <cellStyle name="Normal 2 47 18" xfId="41774"/>
    <cellStyle name="Normal 2 47 19" xfId="41775"/>
    <cellStyle name="Normal 2 47 2" xfId="41776"/>
    <cellStyle name="Normal 2 47 20" xfId="41777"/>
    <cellStyle name="Normal 2 47 21" xfId="41778"/>
    <cellStyle name="Normal 2 47 22" xfId="41779"/>
    <cellStyle name="Normal 2 47 3" xfId="41780"/>
    <cellStyle name="Normal 2 47 4" xfId="41781"/>
    <cellStyle name="Normal 2 47 5" xfId="41782"/>
    <cellStyle name="Normal 2 47 6" xfId="41783"/>
    <cellStyle name="Normal 2 47 7" xfId="41784"/>
    <cellStyle name="Normal 2 47 8" xfId="41785"/>
    <cellStyle name="Normal 2 47 9" xfId="41786"/>
    <cellStyle name="Normal 2 48" xfId="41787"/>
    <cellStyle name="Normal 2 48 10" xfId="41788"/>
    <cellStyle name="Normal 2 48 11" xfId="41789"/>
    <cellStyle name="Normal 2 48 12" xfId="41790"/>
    <cellStyle name="Normal 2 48 13" xfId="41791"/>
    <cellStyle name="Normal 2 48 14" xfId="41792"/>
    <cellStyle name="Normal 2 48 15" xfId="41793"/>
    <cellStyle name="Normal 2 48 16" xfId="41794"/>
    <cellStyle name="Normal 2 48 17" xfId="41795"/>
    <cellStyle name="Normal 2 48 18" xfId="41796"/>
    <cellStyle name="Normal 2 48 19" xfId="41797"/>
    <cellStyle name="Normal 2 48 2" xfId="41798"/>
    <cellStyle name="Normal 2 48 20" xfId="41799"/>
    <cellStyle name="Normal 2 48 21" xfId="41800"/>
    <cellStyle name="Normal 2 48 22" xfId="41801"/>
    <cellStyle name="Normal 2 48 3" xfId="41802"/>
    <cellStyle name="Normal 2 48 4" xfId="41803"/>
    <cellStyle name="Normal 2 48 5" xfId="41804"/>
    <cellStyle name="Normal 2 48 6" xfId="41805"/>
    <cellStyle name="Normal 2 48 7" xfId="41806"/>
    <cellStyle name="Normal 2 48 8" xfId="41807"/>
    <cellStyle name="Normal 2 48 9" xfId="41808"/>
    <cellStyle name="Normal 2 49" xfId="41809"/>
    <cellStyle name="Normal 2 49 10" xfId="41810"/>
    <cellStyle name="Normal 2 49 11" xfId="41811"/>
    <cellStyle name="Normal 2 49 12" xfId="41812"/>
    <cellStyle name="Normal 2 49 13" xfId="41813"/>
    <cellStyle name="Normal 2 49 14" xfId="41814"/>
    <cellStyle name="Normal 2 49 15" xfId="41815"/>
    <cellStyle name="Normal 2 49 16" xfId="41816"/>
    <cellStyle name="Normal 2 49 17" xfId="41817"/>
    <cellStyle name="Normal 2 49 18" xfId="41818"/>
    <cellStyle name="Normal 2 49 19" xfId="41819"/>
    <cellStyle name="Normal 2 49 2" xfId="41820"/>
    <cellStyle name="Normal 2 49 20" xfId="41821"/>
    <cellStyle name="Normal 2 49 21" xfId="41822"/>
    <cellStyle name="Normal 2 49 22" xfId="41823"/>
    <cellStyle name="Normal 2 49 3" xfId="41824"/>
    <cellStyle name="Normal 2 49 4" xfId="41825"/>
    <cellStyle name="Normal 2 49 5" xfId="41826"/>
    <cellStyle name="Normal 2 49 6" xfId="41827"/>
    <cellStyle name="Normal 2 49 7" xfId="41828"/>
    <cellStyle name="Normal 2 49 8" xfId="41829"/>
    <cellStyle name="Normal 2 49 9" xfId="41830"/>
    <cellStyle name="Normal 2 5" xfId="41831"/>
    <cellStyle name="Normal 2 5 10" xfId="41832"/>
    <cellStyle name="Normal 2 5 11" xfId="41833"/>
    <cellStyle name="Normal 2 5 12" xfId="41834"/>
    <cellStyle name="Normal 2 5 13" xfId="41835"/>
    <cellStyle name="Normal 2 5 14" xfId="41836"/>
    <cellStyle name="Normal 2 5 15" xfId="41837"/>
    <cellStyle name="Normal 2 5 16" xfId="41838"/>
    <cellStyle name="Normal 2 5 17" xfId="41839"/>
    <cellStyle name="Normal 2 5 18" xfId="41840"/>
    <cellStyle name="Normal 2 5 19" xfId="41841"/>
    <cellStyle name="Normal 2 5 2" xfId="41842"/>
    <cellStyle name="Normal 2 5 2 10" xfId="41843"/>
    <cellStyle name="Normal 2 5 2 10 10" xfId="41844"/>
    <cellStyle name="Normal 2 5 2 10 11" xfId="41845"/>
    <cellStyle name="Normal 2 5 2 10 12" xfId="41846"/>
    <cellStyle name="Normal 2 5 2 10 13" xfId="41847"/>
    <cellStyle name="Normal 2 5 2 10 14" xfId="41848"/>
    <cellStyle name="Normal 2 5 2 10 15" xfId="41849"/>
    <cellStyle name="Normal 2 5 2 10 16" xfId="41850"/>
    <cellStyle name="Normal 2 5 2 10 17" xfId="41851"/>
    <cellStyle name="Normal 2 5 2 10 18" xfId="41852"/>
    <cellStyle name="Normal 2 5 2 10 19" xfId="41853"/>
    <cellStyle name="Normal 2 5 2 10 2" xfId="41854"/>
    <cellStyle name="Normal 2 5 2 10 20" xfId="41855"/>
    <cellStyle name="Normal 2 5 2 10 21" xfId="41856"/>
    <cellStyle name="Normal 2 5 2 10 22" xfId="41857"/>
    <cellStyle name="Normal 2 5 2 10 3" xfId="41858"/>
    <cellStyle name="Normal 2 5 2 10 4" xfId="41859"/>
    <cellStyle name="Normal 2 5 2 10 5" xfId="41860"/>
    <cellStyle name="Normal 2 5 2 10 6" xfId="41861"/>
    <cellStyle name="Normal 2 5 2 10 7" xfId="41862"/>
    <cellStyle name="Normal 2 5 2 10 8" xfId="41863"/>
    <cellStyle name="Normal 2 5 2 10 9" xfId="41864"/>
    <cellStyle name="Normal 2 5 2 11" xfId="41865"/>
    <cellStyle name="Normal 2 5 2 11 10" xfId="41866"/>
    <cellStyle name="Normal 2 5 2 11 11" xfId="41867"/>
    <cellStyle name="Normal 2 5 2 11 12" xfId="41868"/>
    <cellStyle name="Normal 2 5 2 11 13" xfId="41869"/>
    <cellStyle name="Normal 2 5 2 11 14" xfId="41870"/>
    <cellStyle name="Normal 2 5 2 11 15" xfId="41871"/>
    <cellStyle name="Normal 2 5 2 11 16" xfId="41872"/>
    <cellStyle name="Normal 2 5 2 11 17" xfId="41873"/>
    <cellStyle name="Normal 2 5 2 11 18" xfId="41874"/>
    <cellStyle name="Normal 2 5 2 11 19" xfId="41875"/>
    <cellStyle name="Normal 2 5 2 11 2" xfId="41876"/>
    <cellStyle name="Normal 2 5 2 11 20" xfId="41877"/>
    <cellStyle name="Normal 2 5 2 11 21" xfId="41878"/>
    <cellStyle name="Normal 2 5 2 11 22" xfId="41879"/>
    <cellStyle name="Normal 2 5 2 11 3" xfId="41880"/>
    <cellStyle name="Normal 2 5 2 11 4" xfId="41881"/>
    <cellStyle name="Normal 2 5 2 11 5" xfId="41882"/>
    <cellStyle name="Normal 2 5 2 11 6" xfId="41883"/>
    <cellStyle name="Normal 2 5 2 11 7" xfId="41884"/>
    <cellStyle name="Normal 2 5 2 11 8" xfId="41885"/>
    <cellStyle name="Normal 2 5 2 11 9" xfId="41886"/>
    <cellStyle name="Normal 2 5 2 12" xfId="41887"/>
    <cellStyle name="Normal 2 5 2 12 10" xfId="41888"/>
    <cellStyle name="Normal 2 5 2 12 11" xfId="41889"/>
    <cellStyle name="Normal 2 5 2 12 12" xfId="41890"/>
    <cellStyle name="Normal 2 5 2 12 13" xfId="41891"/>
    <cellStyle name="Normal 2 5 2 12 14" xfId="41892"/>
    <cellStyle name="Normal 2 5 2 12 15" xfId="41893"/>
    <cellStyle name="Normal 2 5 2 12 16" xfId="41894"/>
    <cellStyle name="Normal 2 5 2 12 17" xfId="41895"/>
    <cellStyle name="Normal 2 5 2 12 18" xfId="41896"/>
    <cellStyle name="Normal 2 5 2 12 19" xfId="41897"/>
    <cellStyle name="Normal 2 5 2 12 2" xfId="41898"/>
    <cellStyle name="Normal 2 5 2 12 20" xfId="41899"/>
    <cellStyle name="Normal 2 5 2 12 21" xfId="41900"/>
    <cellStyle name="Normal 2 5 2 12 22" xfId="41901"/>
    <cellStyle name="Normal 2 5 2 12 3" xfId="41902"/>
    <cellStyle name="Normal 2 5 2 12 4" xfId="41903"/>
    <cellStyle name="Normal 2 5 2 12 5" xfId="41904"/>
    <cellStyle name="Normal 2 5 2 12 6" xfId="41905"/>
    <cellStyle name="Normal 2 5 2 12 7" xfId="41906"/>
    <cellStyle name="Normal 2 5 2 12 8" xfId="41907"/>
    <cellStyle name="Normal 2 5 2 12 9" xfId="41908"/>
    <cellStyle name="Normal 2 5 2 13" xfId="41909"/>
    <cellStyle name="Normal 2 5 2 13 10" xfId="41910"/>
    <cellStyle name="Normal 2 5 2 13 11" xfId="41911"/>
    <cellStyle name="Normal 2 5 2 13 12" xfId="41912"/>
    <cellStyle name="Normal 2 5 2 13 13" xfId="41913"/>
    <cellStyle name="Normal 2 5 2 13 14" xfId="41914"/>
    <cellStyle name="Normal 2 5 2 13 15" xfId="41915"/>
    <cellStyle name="Normal 2 5 2 13 16" xfId="41916"/>
    <cellStyle name="Normal 2 5 2 13 17" xfId="41917"/>
    <cellStyle name="Normal 2 5 2 13 18" xfId="41918"/>
    <cellStyle name="Normal 2 5 2 13 19" xfId="41919"/>
    <cellStyle name="Normal 2 5 2 13 2" xfId="41920"/>
    <cellStyle name="Normal 2 5 2 13 20" xfId="41921"/>
    <cellStyle name="Normal 2 5 2 13 21" xfId="41922"/>
    <cellStyle name="Normal 2 5 2 13 22" xfId="41923"/>
    <cellStyle name="Normal 2 5 2 13 3" xfId="41924"/>
    <cellStyle name="Normal 2 5 2 13 4" xfId="41925"/>
    <cellStyle name="Normal 2 5 2 13 5" xfId="41926"/>
    <cellStyle name="Normal 2 5 2 13 6" xfId="41927"/>
    <cellStyle name="Normal 2 5 2 13 7" xfId="41928"/>
    <cellStyle name="Normal 2 5 2 13 8" xfId="41929"/>
    <cellStyle name="Normal 2 5 2 13 9" xfId="41930"/>
    <cellStyle name="Normal 2 5 2 14" xfId="41931"/>
    <cellStyle name="Normal 2 5 2 14 10" xfId="41932"/>
    <cellStyle name="Normal 2 5 2 14 11" xfId="41933"/>
    <cellStyle name="Normal 2 5 2 14 12" xfId="41934"/>
    <cellStyle name="Normal 2 5 2 14 13" xfId="41935"/>
    <cellStyle name="Normal 2 5 2 14 14" xfId="41936"/>
    <cellStyle name="Normal 2 5 2 14 15" xfId="41937"/>
    <cellStyle name="Normal 2 5 2 14 16" xfId="41938"/>
    <cellStyle name="Normal 2 5 2 14 17" xfId="41939"/>
    <cellStyle name="Normal 2 5 2 14 18" xfId="41940"/>
    <cellStyle name="Normal 2 5 2 14 19" xfId="41941"/>
    <cellStyle name="Normal 2 5 2 14 2" xfId="41942"/>
    <cellStyle name="Normal 2 5 2 14 20" xfId="41943"/>
    <cellStyle name="Normal 2 5 2 14 21" xfId="41944"/>
    <cellStyle name="Normal 2 5 2 14 22" xfId="41945"/>
    <cellStyle name="Normal 2 5 2 14 3" xfId="41946"/>
    <cellStyle name="Normal 2 5 2 14 4" xfId="41947"/>
    <cellStyle name="Normal 2 5 2 14 5" xfId="41948"/>
    <cellStyle name="Normal 2 5 2 14 6" xfId="41949"/>
    <cellStyle name="Normal 2 5 2 14 7" xfId="41950"/>
    <cellStyle name="Normal 2 5 2 14 8" xfId="41951"/>
    <cellStyle name="Normal 2 5 2 14 9" xfId="41952"/>
    <cellStyle name="Normal 2 5 2 15" xfId="41953"/>
    <cellStyle name="Normal 2 5 2 15 10" xfId="41954"/>
    <cellStyle name="Normal 2 5 2 15 11" xfId="41955"/>
    <cellStyle name="Normal 2 5 2 15 12" xfId="41956"/>
    <cellStyle name="Normal 2 5 2 15 13" xfId="41957"/>
    <cellStyle name="Normal 2 5 2 15 14" xfId="41958"/>
    <cellStyle name="Normal 2 5 2 15 15" xfId="41959"/>
    <cellStyle name="Normal 2 5 2 15 16" xfId="41960"/>
    <cellStyle name="Normal 2 5 2 15 17" xfId="41961"/>
    <cellStyle name="Normal 2 5 2 15 18" xfId="41962"/>
    <cellStyle name="Normal 2 5 2 15 19" xfId="41963"/>
    <cellStyle name="Normal 2 5 2 15 2" xfId="41964"/>
    <cellStyle name="Normal 2 5 2 15 20" xfId="41965"/>
    <cellStyle name="Normal 2 5 2 15 21" xfId="41966"/>
    <cellStyle name="Normal 2 5 2 15 22" xfId="41967"/>
    <cellStyle name="Normal 2 5 2 15 3" xfId="41968"/>
    <cellStyle name="Normal 2 5 2 15 4" xfId="41969"/>
    <cellStyle name="Normal 2 5 2 15 5" xfId="41970"/>
    <cellStyle name="Normal 2 5 2 15 6" xfId="41971"/>
    <cellStyle name="Normal 2 5 2 15 7" xfId="41972"/>
    <cellStyle name="Normal 2 5 2 15 8" xfId="41973"/>
    <cellStyle name="Normal 2 5 2 15 9" xfId="41974"/>
    <cellStyle name="Normal 2 5 2 16" xfId="41975"/>
    <cellStyle name="Normal 2 5 2 16 10" xfId="41976"/>
    <cellStyle name="Normal 2 5 2 16 11" xfId="41977"/>
    <cellStyle name="Normal 2 5 2 16 12" xfId="41978"/>
    <cellStyle name="Normal 2 5 2 16 13" xfId="41979"/>
    <cellStyle name="Normal 2 5 2 16 14" xfId="41980"/>
    <cellStyle name="Normal 2 5 2 16 15" xfId="41981"/>
    <cellStyle name="Normal 2 5 2 16 16" xfId="41982"/>
    <cellStyle name="Normal 2 5 2 16 17" xfId="41983"/>
    <cellStyle name="Normal 2 5 2 16 18" xfId="41984"/>
    <cellStyle name="Normal 2 5 2 16 19" xfId="41985"/>
    <cellStyle name="Normal 2 5 2 16 2" xfId="41986"/>
    <cellStyle name="Normal 2 5 2 16 20" xfId="41987"/>
    <cellStyle name="Normal 2 5 2 16 21" xfId="41988"/>
    <cellStyle name="Normal 2 5 2 16 22" xfId="41989"/>
    <cellStyle name="Normal 2 5 2 16 3" xfId="41990"/>
    <cellStyle name="Normal 2 5 2 16 4" xfId="41991"/>
    <cellStyle name="Normal 2 5 2 16 5" xfId="41992"/>
    <cellStyle name="Normal 2 5 2 16 6" xfId="41993"/>
    <cellStyle name="Normal 2 5 2 16 7" xfId="41994"/>
    <cellStyle name="Normal 2 5 2 16 8" xfId="41995"/>
    <cellStyle name="Normal 2 5 2 16 9" xfId="41996"/>
    <cellStyle name="Normal 2 5 2 17" xfId="41997"/>
    <cellStyle name="Normal 2 5 2 17 10" xfId="41998"/>
    <cellStyle name="Normal 2 5 2 17 11" xfId="41999"/>
    <cellStyle name="Normal 2 5 2 17 12" xfId="42000"/>
    <cellStyle name="Normal 2 5 2 17 13" xfId="42001"/>
    <cellStyle name="Normal 2 5 2 17 14" xfId="42002"/>
    <cellStyle name="Normal 2 5 2 17 15" xfId="42003"/>
    <cellStyle name="Normal 2 5 2 17 16" xfId="42004"/>
    <cellStyle name="Normal 2 5 2 17 17" xfId="42005"/>
    <cellStyle name="Normal 2 5 2 17 18" xfId="42006"/>
    <cellStyle name="Normal 2 5 2 17 19" xfId="42007"/>
    <cellStyle name="Normal 2 5 2 17 2" xfId="42008"/>
    <cellStyle name="Normal 2 5 2 17 20" xfId="42009"/>
    <cellStyle name="Normal 2 5 2 17 21" xfId="42010"/>
    <cellStyle name="Normal 2 5 2 17 22" xfId="42011"/>
    <cellStyle name="Normal 2 5 2 17 3" xfId="42012"/>
    <cellStyle name="Normal 2 5 2 17 4" xfId="42013"/>
    <cellStyle name="Normal 2 5 2 17 5" xfId="42014"/>
    <cellStyle name="Normal 2 5 2 17 6" xfId="42015"/>
    <cellStyle name="Normal 2 5 2 17 7" xfId="42016"/>
    <cellStyle name="Normal 2 5 2 17 8" xfId="42017"/>
    <cellStyle name="Normal 2 5 2 17 9" xfId="42018"/>
    <cellStyle name="Normal 2 5 2 18" xfId="42019"/>
    <cellStyle name="Normal 2 5 2 18 10" xfId="42020"/>
    <cellStyle name="Normal 2 5 2 18 11" xfId="42021"/>
    <cellStyle name="Normal 2 5 2 18 12" xfId="42022"/>
    <cellStyle name="Normal 2 5 2 18 13" xfId="42023"/>
    <cellStyle name="Normal 2 5 2 18 14" xfId="42024"/>
    <cellStyle name="Normal 2 5 2 18 15" xfId="42025"/>
    <cellStyle name="Normal 2 5 2 18 16" xfId="42026"/>
    <cellStyle name="Normal 2 5 2 18 17" xfId="42027"/>
    <cellStyle name="Normal 2 5 2 18 18" xfId="42028"/>
    <cellStyle name="Normal 2 5 2 18 19" xfId="42029"/>
    <cellStyle name="Normal 2 5 2 18 2" xfId="42030"/>
    <cellStyle name="Normal 2 5 2 18 20" xfId="42031"/>
    <cellStyle name="Normal 2 5 2 18 21" xfId="42032"/>
    <cellStyle name="Normal 2 5 2 18 22" xfId="42033"/>
    <cellStyle name="Normal 2 5 2 18 3" xfId="42034"/>
    <cellStyle name="Normal 2 5 2 18 4" xfId="42035"/>
    <cellStyle name="Normal 2 5 2 18 5" xfId="42036"/>
    <cellStyle name="Normal 2 5 2 18 6" xfId="42037"/>
    <cellStyle name="Normal 2 5 2 18 7" xfId="42038"/>
    <cellStyle name="Normal 2 5 2 18 8" xfId="42039"/>
    <cellStyle name="Normal 2 5 2 18 9" xfId="42040"/>
    <cellStyle name="Normal 2 5 2 19" xfId="42041"/>
    <cellStyle name="Normal 2 5 2 19 10" xfId="42042"/>
    <cellStyle name="Normal 2 5 2 19 11" xfId="42043"/>
    <cellStyle name="Normal 2 5 2 19 12" xfId="42044"/>
    <cellStyle name="Normal 2 5 2 19 13" xfId="42045"/>
    <cellStyle name="Normal 2 5 2 19 14" xfId="42046"/>
    <cellStyle name="Normal 2 5 2 19 15" xfId="42047"/>
    <cellStyle name="Normal 2 5 2 19 16" xfId="42048"/>
    <cellStyle name="Normal 2 5 2 19 17" xfId="42049"/>
    <cellStyle name="Normal 2 5 2 19 18" xfId="42050"/>
    <cellStyle name="Normal 2 5 2 19 19" xfId="42051"/>
    <cellStyle name="Normal 2 5 2 19 2" xfId="42052"/>
    <cellStyle name="Normal 2 5 2 19 20" xfId="42053"/>
    <cellStyle name="Normal 2 5 2 19 21" xfId="42054"/>
    <cellStyle name="Normal 2 5 2 19 22" xfId="42055"/>
    <cellStyle name="Normal 2 5 2 19 3" xfId="42056"/>
    <cellStyle name="Normal 2 5 2 19 4" xfId="42057"/>
    <cellStyle name="Normal 2 5 2 19 5" xfId="42058"/>
    <cellStyle name="Normal 2 5 2 19 6" xfId="42059"/>
    <cellStyle name="Normal 2 5 2 19 7" xfId="42060"/>
    <cellStyle name="Normal 2 5 2 19 8" xfId="42061"/>
    <cellStyle name="Normal 2 5 2 19 9" xfId="42062"/>
    <cellStyle name="Normal 2 5 2 2" xfId="42063"/>
    <cellStyle name="Normal 2 5 2 2 10" xfId="42064"/>
    <cellStyle name="Normal 2 5 2 2 11" xfId="42065"/>
    <cellStyle name="Normal 2 5 2 2 12" xfId="42066"/>
    <cellStyle name="Normal 2 5 2 2 13" xfId="42067"/>
    <cellStyle name="Normal 2 5 2 2 14" xfId="42068"/>
    <cellStyle name="Normal 2 5 2 2 15" xfId="42069"/>
    <cellStyle name="Normal 2 5 2 2 16" xfId="42070"/>
    <cellStyle name="Normal 2 5 2 2 17" xfId="42071"/>
    <cellStyle name="Normal 2 5 2 2 18" xfId="42072"/>
    <cellStyle name="Normal 2 5 2 2 19" xfId="42073"/>
    <cellStyle name="Normal 2 5 2 2 2" xfId="42074"/>
    <cellStyle name="Normal 2 5 2 2 2 10" xfId="42075"/>
    <cellStyle name="Normal 2 5 2 2 2 10 10" xfId="42076"/>
    <cellStyle name="Normal 2 5 2 2 2 10 11" xfId="42077"/>
    <cellStyle name="Normal 2 5 2 2 2 10 12" xfId="42078"/>
    <cellStyle name="Normal 2 5 2 2 2 10 13" xfId="42079"/>
    <cellStyle name="Normal 2 5 2 2 2 10 14" xfId="42080"/>
    <cellStyle name="Normal 2 5 2 2 2 10 15" xfId="42081"/>
    <cellStyle name="Normal 2 5 2 2 2 10 16" xfId="42082"/>
    <cellStyle name="Normal 2 5 2 2 2 10 17" xfId="42083"/>
    <cellStyle name="Normal 2 5 2 2 2 10 18" xfId="42084"/>
    <cellStyle name="Normal 2 5 2 2 2 10 19" xfId="42085"/>
    <cellStyle name="Normal 2 5 2 2 2 10 2" xfId="42086"/>
    <cellStyle name="Normal 2 5 2 2 2 10 20" xfId="42087"/>
    <cellStyle name="Normal 2 5 2 2 2 10 21" xfId="42088"/>
    <cellStyle name="Normal 2 5 2 2 2 10 22" xfId="42089"/>
    <cellStyle name="Normal 2 5 2 2 2 10 3" xfId="42090"/>
    <cellStyle name="Normal 2 5 2 2 2 10 4" xfId="42091"/>
    <cellStyle name="Normal 2 5 2 2 2 10 5" xfId="42092"/>
    <cellStyle name="Normal 2 5 2 2 2 10 6" xfId="42093"/>
    <cellStyle name="Normal 2 5 2 2 2 10 7" xfId="42094"/>
    <cellStyle name="Normal 2 5 2 2 2 10 8" xfId="42095"/>
    <cellStyle name="Normal 2 5 2 2 2 10 9" xfId="42096"/>
    <cellStyle name="Normal 2 5 2 2 2 11" xfId="42097"/>
    <cellStyle name="Normal 2 5 2 2 2 11 10" xfId="42098"/>
    <cellStyle name="Normal 2 5 2 2 2 11 11" xfId="42099"/>
    <cellStyle name="Normal 2 5 2 2 2 11 12" xfId="42100"/>
    <cellStyle name="Normal 2 5 2 2 2 11 13" xfId="42101"/>
    <cellStyle name="Normal 2 5 2 2 2 11 14" xfId="42102"/>
    <cellStyle name="Normal 2 5 2 2 2 11 15" xfId="42103"/>
    <cellStyle name="Normal 2 5 2 2 2 11 16" xfId="42104"/>
    <cellStyle name="Normal 2 5 2 2 2 11 17" xfId="42105"/>
    <cellStyle name="Normal 2 5 2 2 2 11 18" xfId="42106"/>
    <cellStyle name="Normal 2 5 2 2 2 11 19" xfId="42107"/>
    <cellStyle name="Normal 2 5 2 2 2 11 2" xfId="42108"/>
    <cellStyle name="Normal 2 5 2 2 2 11 20" xfId="42109"/>
    <cellStyle name="Normal 2 5 2 2 2 11 21" xfId="42110"/>
    <cellStyle name="Normal 2 5 2 2 2 11 22" xfId="42111"/>
    <cellStyle name="Normal 2 5 2 2 2 11 3" xfId="42112"/>
    <cellStyle name="Normal 2 5 2 2 2 11 4" xfId="42113"/>
    <cellStyle name="Normal 2 5 2 2 2 11 5" xfId="42114"/>
    <cellStyle name="Normal 2 5 2 2 2 11 6" xfId="42115"/>
    <cellStyle name="Normal 2 5 2 2 2 11 7" xfId="42116"/>
    <cellStyle name="Normal 2 5 2 2 2 11 8" xfId="42117"/>
    <cellStyle name="Normal 2 5 2 2 2 11 9" xfId="42118"/>
    <cellStyle name="Normal 2 5 2 2 2 12" xfId="42119"/>
    <cellStyle name="Normal 2 5 2 2 2 12 10" xfId="42120"/>
    <cellStyle name="Normal 2 5 2 2 2 12 11" xfId="42121"/>
    <cellStyle name="Normal 2 5 2 2 2 12 12" xfId="42122"/>
    <cellStyle name="Normal 2 5 2 2 2 12 13" xfId="42123"/>
    <cellStyle name="Normal 2 5 2 2 2 12 14" xfId="42124"/>
    <cellStyle name="Normal 2 5 2 2 2 12 15" xfId="42125"/>
    <cellStyle name="Normal 2 5 2 2 2 12 16" xfId="42126"/>
    <cellStyle name="Normal 2 5 2 2 2 12 17" xfId="42127"/>
    <cellStyle name="Normal 2 5 2 2 2 12 18" xfId="42128"/>
    <cellStyle name="Normal 2 5 2 2 2 12 19" xfId="42129"/>
    <cellStyle name="Normal 2 5 2 2 2 12 2" xfId="42130"/>
    <cellStyle name="Normal 2 5 2 2 2 12 20" xfId="42131"/>
    <cellStyle name="Normal 2 5 2 2 2 12 21" xfId="42132"/>
    <cellStyle name="Normal 2 5 2 2 2 12 22" xfId="42133"/>
    <cellStyle name="Normal 2 5 2 2 2 12 3" xfId="42134"/>
    <cellStyle name="Normal 2 5 2 2 2 12 4" xfId="42135"/>
    <cellStyle name="Normal 2 5 2 2 2 12 5" xfId="42136"/>
    <cellStyle name="Normal 2 5 2 2 2 12 6" xfId="42137"/>
    <cellStyle name="Normal 2 5 2 2 2 12 7" xfId="42138"/>
    <cellStyle name="Normal 2 5 2 2 2 12 8" xfId="42139"/>
    <cellStyle name="Normal 2 5 2 2 2 12 9" xfId="42140"/>
    <cellStyle name="Normal 2 5 2 2 2 13" xfId="42141"/>
    <cellStyle name="Normal 2 5 2 2 2 13 10" xfId="42142"/>
    <cellStyle name="Normal 2 5 2 2 2 13 11" xfId="42143"/>
    <cellStyle name="Normal 2 5 2 2 2 13 12" xfId="42144"/>
    <cellStyle name="Normal 2 5 2 2 2 13 13" xfId="42145"/>
    <cellStyle name="Normal 2 5 2 2 2 13 14" xfId="42146"/>
    <cellStyle name="Normal 2 5 2 2 2 13 15" xfId="42147"/>
    <cellStyle name="Normal 2 5 2 2 2 13 16" xfId="42148"/>
    <cellStyle name="Normal 2 5 2 2 2 13 17" xfId="42149"/>
    <cellStyle name="Normal 2 5 2 2 2 13 18" xfId="42150"/>
    <cellStyle name="Normal 2 5 2 2 2 13 19" xfId="42151"/>
    <cellStyle name="Normal 2 5 2 2 2 13 2" xfId="42152"/>
    <cellStyle name="Normal 2 5 2 2 2 13 20" xfId="42153"/>
    <cellStyle name="Normal 2 5 2 2 2 13 21" xfId="42154"/>
    <cellStyle name="Normal 2 5 2 2 2 13 22" xfId="42155"/>
    <cellStyle name="Normal 2 5 2 2 2 13 3" xfId="42156"/>
    <cellStyle name="Normal 2 5 2 2 2 13 4" xfId="42157"/>
    <cellStyle name="Normal 2 5 2 2 2 13 5" xfId="42158"/>
    <cellStyle name="Normal 2 5 2 2 2 13 6" xfId="42159"/>
    <cellStyle name="Normal 2 5 2 2 2 13 7" xfId="42160"/>
    <cellStyle name="Normal 2 5 2 2 2 13 8" xfId="42161"/>
    <cellStyle name="Normal 2 5 2 2 2 13 9" xfId="42162"/>
    <cellStyle name="Normal 2 5 2 2 2 14" xfId="42163"/>
    <cellStyle name="Normal 2 5 2 2 2 14 10" xfId="42164"/>
    <cellStyle name="Normal 2 5 2 2 2 14 11" xfId="42165"/>
    <cellStyle name="Normal 2 5 2 2 2 14 12" xfId="42166"/>
    <cellStyle name="Normal 2 5 2 2 2 14 13" xfId="42167"/>
    <cellStyle name="Normal 2 5 2 2 2 14 14" xfId="42168"/>
    <cellStyle name="Normal 2 5 2 2 2 14 15" xfId="42169"/>
    <cellStyle name="Normal 2 5 2 2 2 14 16" xfId="42170"/>
    <cellStyle name="Normal 2 5 2 2 2 14 17" xfId="42171"/>
    <cellStyle name="Normal 2 5 2 2 2 14 18" xfId="42172"/>
    <cellStyle name="Normal 2 5 2 2 2 14 19" xfId="42173"/>
    <cellStyle name="Normal 2 5 2 2 2 14 2" xfId="42174"/>
    <cellStyle name="Normal 2 5 2 2 2 14 20" xfId="42175"/>
    <cellStyle name="Normal 2 5 2 2 2 14 21" xfId="42176"/>
    <cellStyle name="Normal 2 5 2 2 2 14 22" xfId="42177"/>
    <cellStyle name="Normal 2 5 2 2 2 14 3" xfId="42178"/>
    <cellStyle name="Normal 2 5 2 2 2 14 4" xfId="42179"/>
    <cellStyle name="Normal 2 5 2 2 2 14 5" xfId="42180"/>
    <cellStyle name="Normal 2 5 2 2 2 14 6" xfId="42181"/>
    <cellStyle name="Normal 2 5 2 2 2 14 7" xfId="42182"/>
    <cellStyle name="Normal 2 5 2 2 2 14 8" xfId="42183"/>
    <cellStyle name="Normal 2 5 2 2 2 14 9" xfId="42184"/>
    <cellStyle name="Normal 2 5 2 2 2 15" xfId="42185"/>
    <cellStyle name="Normal 2 5 2 2 2 15 10" xfId="42186"/>
    <cellStyle name="Normal 2 5 2 2 2 15 11" xfId="42187"/>
    <cellStyle name="Normal 2 5 2 2 2 15 12" xfId="42188"/>
    <cellStyle name="Normal 2 5 2 2 2 15 13" xfId="42189"/>
    <cellStyle name="Normal 2 5 2 2 2 15 14" xfId="42190"/>
    <cellStyle name="Normal 2 5 2 2 2 15 15" xfId="42191"/>
    <cellStyle name="Normal 2 5 2 2 2 15 16" xfId="42192"/>
    <cellStyle name="Normal 2 5 2 2 2 15 17" xfId="42193"/>
    <cellStyle name="Normal 2 5 2 2 2 15 18" xfId="42194"/>
    <cellStyle name="Normal 2 5 2 2 2 15 19" xfId="42195"/>
    <cellStyle name="Normal 2 5 2 2 2 15 2" xfId="42196"/>
    <cellStyle name="Normal 2 5 2 2 2 15 20" xfId="42197"/>
    <cellStyle name="Normal 2 5 2 2 2 15 21" xfId="42198"/>
    <cellStyle name="Normal 2 5 2 2 2 15 22" xfId="42199"/>
    <cellStyle name="Normal 2 5 2 2 2 15 3" xfId="42200"/>
    <cellStyle name="Normal 2 5 2 2 2 15 4" xfId="42201"/>
    <cellStyle name="Normal 2 5 2 2 2 15 5" xfId="42202"/>
    <cellStyle name="Normal 2 5 2 2 2 15 6" xfId="42203"/>
    <cellStyle name="Normal 2 5 2 2 2 15 7" xfId="42204"/>
    <cellStyle name="Normal 2 5 2 2 2 15 8" xfId="42205"/>
    <cellStyle name="Normal 2 5 2 2 2 15 9" xfId="42206"/>
    <cellStyle name="Normal 2 5 2 2 2 16" xfId="42207"/>
    <cellStyle name="Normal 2 5 2 2 2 16 10" xfId="42208"/>
    <cellStyle name="Normal 2 5 2 2 2 16 11" xfId="42209"/>
    <cellStyle name="Normal 2 5 2 2 2 16 12" xfId="42210"/>
    <cellStyle name="Normal 2 5 2 2 2 16 13" xfId="42211"/>
    <cellStyle name="Normal 2 5 2 2 2 16 14" xfId="42212"/>
    <cellStyle name="Normal 2 5 2 2 2 16 15" xfId="42213"/>
    <cellStyle name="Normal 2 5 2 2 2 16 16" xfId="42214"/>
    <cellStyle name="Normal 2 5 2 2 2 16 17" xfId="42215"/>
    <cellStyle name="Normal 2 5 2 2 2 16 18" xfId="42216"/>
    <cellStyle name="Normal 2 5 2 2 2 16 19" xfId="42217"/>
    <cellStyle name="Normal 2 5 2 2 2 16 2" xfId="42218"/>
    <cellStyle name="Normal 2 5 2 2 2 16 20" xfId="42219"/>
    <cellStyle name="Normal 2 5 2 2 2 16 21" xfId="42220"/>
    <cellStyle name="Normal 2 5 2 2 2 16 22" xfId="42221"/>
    <cellStyle name="Normal 2 5 2 2 2 16 3" xfId="42222"/>
    <cellStyle name="Normal 2 5 2 2 2 16 4" xfId="42223"/>
    <cellStyle name="Normal 2 5 2 2 2 16 5" xfId="42224"/>
    <cellStyle name="Normal 2 5 2 2 2 16 6" xfId="42225"/>
    <cellStyle name="Normal 2 5 2 2 2 16 7" xfId="42226"/>
    <cellStyle name="Normal 2 5 2 2 2 16 8" xfId="42227"/>
    <cellStyle name="Normal 2 5 2 2 2 16 9" xfId="42228"/>
    <cellStyle name="Normal 2 5 2 2 2 17" xfId="42229"/>
    <cellStyle name="Normal 2 5 2 2 2 17 10" xfId="42230"/>
    <cellStyle name="Normal 2 5 2 2 2 17 11" xfId="42231"/>
    <cellStyle name="Normal 2 5 2 2 2 17 12" xfId="42232"/>
    <cellStyle name="Normal 2 5 2 2 2 17 13" xfId="42233"/>
    <cellStyle name="Normal 2 5 2 2 2 17 14" xfId="42234"/>
    <cellStyle name="Normal 2 5 2 2 2 17 15" xfId="42235"/>
    <cellStyle name="Normal 2 5 2 2 2 17 16" xfId="42236"/>
    <cellStyle name="Normal 2 5 2 2 2 17 17" xfId="42237"/>
    <cellStyle name="Normal 2 5 2 2 2 17 18" xfId="42238"/>
    <cellStyle name="Normal 2 5 2 2 2 17 19" xfId="42239"/>
    <cellStyle name="Normal 2 5 2 2 2 17 2" xfId="42240"/>
    <cellStyle name="Normal 2 5 2 2 2 17 20" xfId="42241"/>
    <cellStyle name="Normal 2 5 2 2 2 17 21" xfId="42242"/>
    <cellStyle name="Normal 2 5 2 2 2 17 22" xfId="42243"/>
    <cellStyle name="Normal 2 5 2 2 2 17 3" xfId="42244"/>
    <cellStyle name="Normal 2 5 2 2 2 17 4" xfId="42245"/>
    <cellStyle name="Normal 2 5 2 2 2 17 5" xfId="42246"/>
    <cellStyle name="Normal 2 5 2 2 2 17 6" xfId="42247"/>
    <cellStyle name="Normal 2 5 2 2 2 17 7" xfId="42248"/>
    <cellStyle name="Normal 2 5 2 2 2 17 8" xfId="42249"/>
    <cellStyle name="Normal 2 5 2 2 2 17 9" xfId="42250"/>
    <cellStyle name="Normal 2 5 2 2 2 18" xfId="42251"/>
    <cellStyle name="Normal 2 5 2 2 2 18 10" xfId="42252"/>
    <cellStyle name="Normal 2 5 2 2 2 18 11" xfId="42253"/>
    <cellStyle name="Normal 2 5 2 2 2 18 12" xfId="42254"/>
    <cellStyle name="Normal 2 5 2 2 2 18 13" xfId="42255"/>
    <cellStyle name="Normal 2 5 2 2 2 18 14" xfId="42256"/>
    <cellStyle name="Normal 2 5 2 2 2 18 15" xfId="42257"/>
    <cellStyle name="Normal 2 5 2 2 2 18 16" xfId="42258"/>
    <cellStyle name="Normal 2 5 2 2 2 18 17" xfId="42259"/>
    <cellStyle name="Normal 2 5 2 2 2 18 18" xfId="42260"/>
    <cellStyle name="Normal 2 5 2 2 2 18 19" xfId="42261"/>
    <cellStyle name="Normal 2 5 2 2 2 18 2" xfId="42262"/>
    <cellStyle name="Normal 2 5 2 2 2 18 20" xfId="42263"/>
    <cellStyle name="Normal 2 5 2 2 2 18 21" xfId="42264"/>
    <cellStyle name="Normal 2 5 2 2 2 18 22" xfId="42265"/>
    <cellStyle name="Normal 2 5 2 2 2 18 3" xfId="42266"/>
    <cellStyle name="Normal 2 5 2 2 2 18 4" xfId="42267"/>
    <cellStyle name="Normal 2 5 2 2 2 18 5" xfId="42268"/>
    <cellStyle name="Normal 2 5 2 2 2 18 6" xfId="42269"/>
    <cellStyle name="Normal 2 5 2 2 2 18 7" xfId="42270"/>
    <cellStyle name="Normal 2 5 2 2 2 18 8" xfId="42271"/>
    <cellStyle name="Normal 2 5 2 2 2 18 9" xfId="42272"/>
    <cellStyle name="Normal 2 5 2 2 2 19" xfId="42273"/>
    <cellStyle name="Normal 2 5 2 2 2 19 10" xfId="42274"/>
    <cellStyle name="Normal 2 5 2 2 2 19 11" xfId="42275"/>
    <cellStyle name="Normal 2 5 2 2 2 19 12" xfId="42276"/>
    <cellStyle name="Normal 2 5 2 2 2 19 13" xfId="42277"/>
    <cellStyle name="Normal 2 5 2 2 2 19 14" xfId="42278"/>
    <cellStyle name="Normal 2 5 2 2 2 19 15" xfId="42279"/>
    <cellStyle name="Normal 2 5 2 2 2 19 16" xfId="42280"/>
    <cellStyle name="Normal 2 5 2 2 2 19 17" xfId="42281"/>
    <cellStyle name="Normal 2 5 2 2 2 19 18" xfId="42282"/>
    <cellStyle name="Normal 2 5 2 2 2 19 19" xfId="42283"/>
    <cellStyle name="Normal 2 5 2 2 2 19 2" xfId="42284"/>
    <cellStyle name="Normal 2 5 2 2 2 19 20" xfId="42285"/>
    <cellStyle name="Normal 2 5 2 2 2 19 21" xfId="42286"/>
    <cellStyle name="Normal 2 5 2 2 2 19 22" xfId="42287"/>
    <cellStyle name="Normal 2 5 2 2 2 19 3" xfId="42288"/>
    <cellStyle name="Normal 2 5 2 2 2 19 4" xfId="42289"/>
    <cellStyle name="Normal 2 5 2 2 2 19 5" xfId="42290"/>
    <cellStyle name="Normal 2 5 2 2 2 19 6" xfId="42291"/>
    <cellStyle name="Normal 2 5 2 2 2 19 7" xfId="42292"/>
    <cellStyle name="Normal 2 5 2 2 2 19 8" xfId="42293"/>
    <cellStyle name="Normal 2 5 2 2 2 19 9" xfId="42294"/>
    <cellStyle name="Normal 2 5 2 2 2 2" xfId="42295"/>
    <cellStyle name="Normal 2 5 2 2 2 2 10" xfId="42296"/>
    <cellStyle name="Normal 2 5 2 2 2 2 11" xfId="42297"/>
    <cellStyle name="Normal 2 5 2 2 2 2 12" xfId="42298"/>
    <cellStyle name="Normal 2 5 2 2 2 2 13" xfId="42299"/>
    <cellStyle name="Normal 2 5 2 2 2 2 14" xfId="42300"/>
    <cellStyle name="Normal 2 5 2 2 2 2 15" xfId="42301"/>
    <cellStyle name="Normal 2 5 2 2 2 2 16" xfId="42302"/>
    <cellStyle name="Normal 2 5 2 2 2 2 17" xfId="42303"/>
    <cellStyle name="Normal 2 5 2 2 2 2 18" xfId="42304"/>
    <cellStyle name="Normal 2 5 2 2 2 2 19" xfId="42305"/>
    <cellStyle name="Normal 2 5 2 2 2 2 2" xfId="42306"/>
    <cellStyle name="Normal 2 5 2 2 2 2 20" xfId="42307"/>
    <cellStyle name="Normal 2 5 2 2 2 2 21" xfId="42308"/>
    <cellStyle name="Normal 2 5 2 2 2 2 22" xfId="42309"/>
    <cellStyle name="Normal 2 5 2 2 2 2 3" xfId="42310"/>
    <cellStyle name="Normal 2 5 2 2 2 2 4" xfId="42311"/>
    <cellStyle name="Normal 2 5 2 2 2 2 5" xfId="42312"/>
    <cellStyle name="Normal 2 5 2 2 2 2 6" xfId="42313"/>
    <cellStyle name="Normal 2 5 2 2 2 2 7" xfId="42314"/>
    <cellStyle name="Normal 2 5 2 2 2 2 8" xfId="42315"/>
    <cellStyle name="Normal 2 5 2 2 2 2 9" xfId="42316"/>
    <cellStyle name="Normal 2 5 2 2 2 20" xfId="42317"/>
    <cellStyle name="Normal 2 5 2 2 2 21" xfId="42318"/>
    <cellStyle name="Normal 2 5 2 2 2 22" xfId="42319"/>
    <cellStyle name="Normal 2 5 2 2 2 23" xfId="42320"/>
    <cellStyle name="Normal 2 5 2 2 2 24" xfId="42321"/>
    <cellStyle name="Normal 2 5 2 2 2 25" xfId="42322"/>
    <cellStyle name="Normal 2 5 2 2 2 26" xfId="42323"/>
    <cellStyle name="Normal 2 5 2 2 2 27" xfId="42324"/>
    <cellStyle name="Normal 2 5 2 2 2 28" xfId="42325"/>
    <cellStyle name="Normal 2 5 2 2 2 29" xfId="42326"/>
    <cellStyle name="Normal 2 5 2 2 2 3" xfId="42327"/>
    <cellStyle name="Normal 2 5 2 2 2 3 10" xfId="42328"/>
    <cellStyle name="Normal 2 5 2 2 2 3 11" xfId="42329"/>
    <cellStyle name="Normal 2 5 2 2 2 3 12" xfId="42330"/>
    <cellStyle name="Normal 2 5 2 2 2 3 13" xfId="42331"/>
    <cellStyle name="Normal 2 5 2 2 2 3 14" xfId="42332"/>
    <cellStyle name="Normal 2 5 2 2 2 3 15" xfId="42333"/>
    <cellStyle name="Normal 2 5 2 2 2 3 16" xfId="42334"/>
    <cellStyle name="Normal 2 5 2 2 2 3 17" xfId="42335"/>
    <cellStyle name="Normal 2 5 2 2 2 3 18" xfId="42336"/>
    <cellStyle name="Normal 2 5 2 2 2 3 19" xfId="42337"/>
    <cellStyle name="Normal 2 5 2 2 2 3 2" xfId="42338"/>
    <cellStyle name="Normal 2 5 2 2 2 3 20" xfId="42339"/>
    <cellStyle name="Normal 2 5 2 2 2 3 21" xfId="42340"/>
    <cellStyle name="Normal 2 5 2 2 2 3 22" xfId="42341"/>
    <cellStyle name="Normal 2 5 2 2 2 3 3" xfId="42342"/>
    <cellStyle name="Normal 2 5 2 2 2 3 4" xfId="42343"/>
    <cellStyle name="Normal 2 5 2 2 2 3 5" xfId="42344"/>
    <cellStyle name="Normal 2 5 2 2 2 3 6" xfId="42345"/>
    <cellStyle name="Normal 2 5 2 2 2 3 7" xfId="42346"/>
    <cellStyle name="Normal 2 5 2 2 2 3 8" xfId="42347"/>
    <cellStyle name="Normal 2 5 2 2 2 3 9" xfId="42348"/>
    <cellStyle name="Normal 2 5 2 2 2 30" xfId="42349"/>
    <cellStyle name="Normal 2 5 2 2 2 31" xfId="42350"/>
    <cellStyle name="Normal 2 5 2 2 2 32" xfId="42351"/>
    <cellStyle name="Normal 2 5 2 2 2 33" xfId="42352"/>
    <cellStyle name="Normal 2 5 2 2 2 34" xfId="42353"/>
    <cellStyle name="Normal 2 5 2 2 2 35" xfId="42354"/>
    <cellStyle name="Normal 2 5 2 2 2 36" xfId="42355"/>
    <cellStyle name="Normal 2 5 2 2 2 37" xfId="42356"/>
    <cellStyle name="Normal 2 5 2 2 2 38" xfId="42357"/>
    <cellStyle name="Normal 2 5 2 2 2 39" xfId="42358"/>
    <cellStyle name="Normal 2 5 2 2 2 4" xfId="42359"/>
    <cellStyle name="Normal 2 5 2 2 2 4 10" xfId="42360"/>
    <cellStyle name="Normal 2 5 2 2 2 4 11" xfId="42361"/>
    <cellStyle name="Normal 2 5 2 2 2 4 12" xfId="42362"/>
    <cellStyle name="Normal 2 5 2 2 2 4 13" xfId="42363"/>
    <cellStyle name="Normal 2 5 2 2 2 4 14" xfId="42364"/>
    <cellStyle name="Normal 2 5 2 2 2 4 15" xfId="42365"/>
    <cellStyle name="Normal 2 5 2 2 2 4 16" xfId="42366"/>
    <cellStyle name="Normal 2 5 2 2 2 4 17" xfId="42367"/>
    <cellStyle name="Normal 2 5 2 2 2 4 18" xfId="42368"/>
    <cellStyle name="Normal 2 5 2 2 2 4 19" xfId="42369"/>
    <cellStyle name="Normal 2 5 2 2 2 4 2" xfId="42370"/>
    <cellStyle name="Normal 2 5 2 2 2 4 20" xfId="42371"/>
    <cellStyle name="Normal 2 5 2 2 2 4 21" xfId="42372"/>
    <cellStyle name="Normal 2 5 2 2 2 4 22" xfId="42373"/>
    <cellStyle name="Normal 2 5 2 2 2 4 3" xfId="42374"/>
    <cellStyle name="Normal 2 5 2 2 2 4 4" xfId="42375"/>
    <cellStyle name="Normal 2 5 2 2 2 4 5" xfId="42376"/>
    <cellStyle name="Normal 2 5 2 2 2 4 6" xfId="42377"/>
    <cellStyle name="Normal 2 5 2 2 2 4 7" xfId="42378"/>
    <cellStyle name="Normal 2 5 2 2 2 4 8" xfId="42379"/>
    <cellStyle name="Normal 2 5 2 2 2 4 9" xfId="42380"/>
    <cellStyle name="Normal 2 5 2 2 2 40" xfId="42381"/>
    <cellStyle name="Normal 2 5 2 2 2 5" xfId="42382"/>
    <cellStyle name="Normal 2 5 2 2 2 5 10" xfId="42383"/>
    <cellStyle name="Normal 2 5 2 2 2 5 11" xfId="42384"/>
    <cellStyle name="Normal 2 5 2 2 2 5 12" xfId="42385"/>
    <cellStyle name="Normal 2 5 2 2 2 5 13" xfId="42386"/>
    <cellStyle name="Normal 2 5 2 2 2 5 14" xfId="42387"/>
    <cellStyle name="Normal 2 5 2 2 2 5 15" xfId="42388"/>
    <cellStyle name="Normal 2 5 2 2 2 5 16" xfId="42389"/>
    <cellStyle name="Normal 2 5 2 2 2 5 17" xfId="42390"/>
    <cellStyle name="Normal 2 5 2 2 2 5 18" xfId="42391"/>
    <cellStyle name="Normal 2 5 2 2 2 5 19" xfId="42392"/>
    <cellStyle name="Normal 2 5 2 2 2 5 2" xfId="42393"/>
    <cellStyle name="Normal 2 5 2 2 2 5 20" xfId="42394"/>
    <cellStyle name="Normal 2 5 2 2 2 5 21" xfId="42395"/>
    <cellStyle name="Normal 2 5 2 2 2 5 22" xfId="42396"/>
    <cellStyle name="Normal 2 5 2 2 2 5 3" xfId="42397"/>
    <cellStyle name="Normal 2 5 2 2 2 5 4" xfId="42398"/>
    <cellStyle name="Normal 2 5 2 2 2 5 5" xfId="42399"/>
    <cellStyle name="Normal 2 5 2 2 2 5 6" xfId="42400"/>
    <cellStyle name="Normal 2 5 2 2 2 5 7" xfId="42401"/>
    <cellStyle name="Normal 2 5 2 2 2 5 8" xfId="42402"/>
    <cellStyle name="Normal 2 5 2 2 2 5 9" xfId="42403"/>
    <cellStyle name="Normal 2 5 2 2 2 6" xfId="42404"/>
    <cellStyle name="Normal 2 5 2 2 2 6 10" xfId="42405"/>
    <cellStyle name="Normal 2 5 2 2 2 6 11" xfId="42406"/>
    <cellStyle name="Normal 2 5 2 2 2 6 12" xfId="42407"/>
    <cellStyle name="Normal 2 5 2 2 2 6 13" xfId="42408"/>
    <cellStyle name="Normal 2 5 2 2 2 6 14" xfId="42409"/>
    <cellStyle name="Normal 2 5 2 2 2 6 15" xfId="42410"/>
    <cellStyle name="Normal 2 5 2 2 2 6 16" xfId="42411"/>
    <cellStyle name="Normal 2 5 2 2 2 6 17" xfId="42412"/>
    <cellStyle name="Normal 2 5 2 2 2 6 18" xfId="42413"/>
    <cellStyle name="Normal 2 5 2 2 2 6 19" xfId="42414"/>
    <cellStyle name="Normal 2 5 2 2 2 6 2" xfId="42415"/>
    <cellStyle name="Normal 2 5 2 2 2 6 20" xfId="42416"/>
    <cellStyle name="Normal 2 5 2 2 2 6 21" xfId="42417"/>
    <cellStyle name="Normal 2 5 2 2 2 6 22" xfId="42418"/>
    <cellStyle name="Normal 2 5 2 2 2 6 3" xfId="42419"/>
    <cellStyle name="Normal 2 5 2 2 2 6 4" xfId="42420"/>
    <cellStyle name="Normal 2 5 2 2 2 6 5" xfId="42421"/>
    <cellStyle name="Normal 2 5 2 2 2 6 6" xfId="42422"/>
    <cellStyle name="Normal 2 5 2 2 2 6 7" xfId="42423"/>
    <cellStyle name="Normal 2 5 2 2 2 6 8" xfId="42424"/>
    <cellStyle name="Normal 2 5 2 2 2 6 9" xfId="42425"/>
    <cellStyle name="Normal 2 5 2 2 2 7" xfId="42426"/>
    <cellStyle name="Normal 2 5 2 2 2 7 10" xfId="42427"/>
    <cellStyle name="Normal 2 5 2 2 2 7 11" xfId="42428"/>
    <cellStyle name="Normal 2 5 2 2 2 7 12" xfId="42429"/>
    <cellStyle name="Normal 2 5 2 2 2 7 13" xfId="42430"/>
    <cellStyle name="Normal 2 5 2 2 2 7 14" xfId="42431"/>
    <cellStyle name="Normal 2 5 2 2 2 7 15" xfId="42432"/>
    <cellStyle name="Normal 2 5 2 2 2 7 16" xfId="42433"/>
    <cellStyle name="Normal 2 5 2 2 2 7 17" xfId="42434"/>
    <cellStyle name="Normal 2 5 2 2 2 7 18" xfId="42435"/>
    <cellStyle name="Normal 2 5 2 2 2 7 19" xfId="42436"/>
    <cellStyle name="Normal 2 5 2 2 2 7 2" xfId="42437"/>
    <cellStyle name="Normal 2 5 2 2 2 7 20" xfId="42438"/>
    <cellStyle name="Normal 2 5 2 2 2 7 21" xfId="42439"/>
    <cellStyle name="Normal 2 5 2 2 2 7 22" xfId="42440"/>
    <cellStyle name="Normal 2 5 2 2 2 7 3" xfId="42441"/>
    <cellStyle name="Normal 2 5 2 2 2 7 4" xfId="42442"/>
    <cellStyle name="Normal 2 5 2 2 2 7 5" xfId="42443"/>
    <cellStyle name="Normal 2 5 2 2 2 7 6" xfId="42444"/>
    <cellStyle name="Normal 2 5 2 2 2 7 7" xfId="42445"/>
    <cellStyle name="Normal 2 5 2 2 2 7 8" xfId="42446"/>
    <cellStyle name="Normal 2 5 2 2 2 7 9" xfId="42447"/>
    <cellStyle name="Normal 2 5 2 2 2 8" xfId="42448"/>
    <cellStyle name="Normal 2 5 2 2 2 8 10" xfId="42449"/>
    <cellStyle name="Normal 2 5 2 2 2 8 11" xfId="42450"/>
    <cellStyle name="Normal 2 5 2 2 2 8 12" xfId="42451"/>
    <cellStyle name="Normal 2 5 2 2 2 8 13" xfId="42452"/>
    <cellStyle name="Normal 2 5 2 2 2 8 14" xfId="42453"/>
    <cellStyle name="Normal 2 5 2 2 2 8 15" xfId="42454"/>
    <cellStyle name="Normal 2 5 2 2 2 8 16" xfId="42455"/>
    <cellStyle name="Normal 2 5 2 2 2 8 17" xfId="42456"/>
    <cellStyle name="Normal 2 5 2 2 2 8 18" xfId="42457"/>
    <cellStyle name="Normal 2 5 2 2 2 8 19" xfId="42458"/>
    <cellStyle name="Normal 2 5 2 2 2 8 2" xfId="42459"/>
    <cellStyle name="Normal 2 5 2 2 2 8 20" xfId="42460"/>
    <cellStyle name="Normal 2 5 2 2 2 8 21" xfId="42461"/>
    <cellStyle name="Normal 2 5 2 2 2 8 22" xfId="42462"/>
    <cellStyle name="Normal 2 5 2 2 2 8 3" xfId="42463"/>
    <cellStyle name="Normal 2 5 2 2 2 8 4" xfId="42464"/>
    <cellStyle name="Normal 2 5 2 2 2 8 5" xfId="42465"/>
    <cellStyle name="Normal 2 5 2 2 2 8 6" xfId="42466"/>
    <cellStyle name="Normal 2 5 2 2 2 8 7" xfId="42467"/>
    <cellStyle name="Normal 2 5 2 2 2 8 8" xfId="42468"/>
    <cellStyle name="Normal 2 5 2 2 2 8 9" xfId="42469"/>
    <cellStyle name="Normal 2 5 2 2 2 9" xfId="42470"/>
    <cellStyle name="Normal 2 5 2 2 2 9 10" xfId="42471"/>
    <cellStyle name="Normal 2 5 2 2 2 9 11" xfId="42472"/>
    <cellStyle name="Normal 2 5 2 2 2 9 12" xfId="42473"/>
    <cellStyle name="Normal 2 5 2 2 2 9 13" xfId="42474"/>
    <cellStyle name="Normal 2 5 2 2 2 9 14" xfId="42475"/>
    <cellStyle name="Normal 2 5 2 2 2 9 15" xfId="42476"/>
    <cellStyle name="Normal 2 5 2 2 2 9 16" xfId="42477"/>
    <cellStyle name="Normal 2 5 2 2 2 9 17" xfId="42478"/>
    <cellStyle name="Normal 2 5 2 2 2 9 18" xfId="42479"/>
    <cellStyle name="Normal 2 5 2 2 2 9 19" xfId="42480"/>
    <cellStyle name="Normal 2 5 2 2 2 9 2" xfId="42481"/>
    <cellStyle name="Normal 2 5 2 2 2 9 20" xfId="42482"/>
    <cellStyle name="Normal 2 5 2 2 2 9 21" xfId="42483"/>
    <cellStyle name="Normal 2 5 2 2 2 9 22" xfId="42484"/>
    <cellStyle name="Normal 2 5 2 2 2 9 3" xfId="42485"/>
    <cellStyle name="Normal 2 5 2 2 2 9 4" xfId="42486"/>
    <cellStyle name="Normal 2 5 2 2 2 9 5" xfId="42487"/>
    <cellStyle name="Normal 2 5 2 2 2 9 6" xfId="42488"/>
    <cellStyle name="Normal 2 5 2 2 2 9 7" xfId="42489"/>
    <cellStyle name="Normal 2 5 2 2 2 9 8" xfId="42490"/>
    <cellStyle name="Normal 2 5 2 2 2 9 9" xfId="42491"/>
    <cellStyle name="Normal 2 5 2 2 20" xfId="42492"/>
    <cellStyle name="Normal 2 5 2 2 21" xfId="42493"/>
    <cellStyle name="Normal 2 5 2 2 22" xfId="42494"/>
    <cellStyle name="Normal 2 5 2 2 23" xfId="42495"/>
    <cellStyle name="Normal 2 5 2 2 24" xfId="42496"/>
    <cellStyle name="Normal 2 5 2 2 25" xfId="42497"/>
    <cellStyle name="Normal 2 5 2 2 26" xfId="42498"/>
    <cellStyle name="Normal 2 5 2 2 27" xfId="42499"/>
    <cellStyle name="Normal 2 5 2 2 28" xfId="42500"/>
    <cellStyle name="Normal 2 5 2 2 29" xfId="42501"/>
    <cellStyle name="Normal 2 5 2 2 3" xfId="42502"/>
    <cellStyle name="Normal 2 5 2 2 30" xfId="42503"/>
    <cellStyle name="Normal 2 5 2 2 31" xfId="42504"/>
    <cellStyle name="Normal 2 5 2 2 32" xfId="42505"/>
    <cellStyle name="Normal 2 5 2 2 33" xfId="42506"/>
    <cellStyle name="Normal 2 5 2 2 34" xfId="42507"/>
    <cellStyle name="Normal 2 5 2 2 35" xfId="42508"/>
    <cellStyle name="Normal 2 5 2 2 36" xfId="42509"/>
    <cellStyle name="Normal 2 5 2 2 37" xfId="42510"/>
    <cellStyle name="Normal 2 5 2 2 38" xfId="42511"/>
    <cellStyle name="Normal 2 5 2 2 39" xfId="42512"/>
    <cellStyle name="Normal 2 5 2 2 4" xfId="42513"/>
    <cellStyle name="Normal 2 5 2 2 40" xfId="42514"/>
    <cellStyle name="Normal 2 5 2 2 5" xfId="42515"/>
    <cellStyle name="Normal 2 5 2 2 6" xfId="42516"/>
    <cellStyle name="Normal 2 5 2 2 7" xfId="42517"/>
    <cellStyle name="Normal 2 5 2 2 8" xfId="42518"/>
    <cellStyle name="Normal 2 5 2 2 9" xfId="42519"/>
    <cellStyle name="Normal 2 5 2 20" xfId="42520"/>
    <cellStyle name="Normal 2 5 2 20 10" xfId="42521"/>
    <cellStyle name="Normal 2 5 2 20 11" xfId="42522"/>
    <cellStyle name="Normal 2 5 2 20 12" xfId="42523"/>
    <cellStyle name="Normal 2 5 2 20 13" xfId="42524"/>
    <cellStyle name="Normal 2 5 2 20 14" xfId="42525"/>
    <cellStyle name="Normal 2 5 2 20 15" xfId="42526"/>
    <cellStyle name="Normal 2 5 2 20 16" xfId="42527"/>
    <cellStyle name="Normal 2 5 2 20 17" xfId="42528"/>
    <cellStyle name="Normal 2 5 2 20 18" xfId="42529"/>
    <cellStyle name="Normal 2 5 2 20 19" xfId="42530"/>
    <cellStyle name="Normal 2 5 2 20 2" xfId="42531"/>
    <cellStyle name="Normal 2 5 2 20 20" xfId="42532"/>
    <cellStyle name="Normal 2 5 2 20 21" xfId="42533"/>
    <cellStyle name="Normal 2 5 2 20 22" xfId="42534"/>
    <cellStyle name="Normal 2 5 2 20 3" xfId="42535"/>
    <cellStyle name="Normal 2 5 2 20 4" xfId="42536"/>
    <cellStyle name="Normal 2 5 2 20 5" xfId="42537"/>
    <cellStyle name="Normal 2 5 2 20 6" xfId="42538"/>
    <cellStyle name="Normal 2 5 2 20 7" xfId="42539"/>
    <cellStyle name="Normal 2 5 2 20 8" xfId="42540"/>
    <cellStyle name="Normal 2 5 2 20 9" xfId="42541"/>
    <cellStyle name="Normal 2 5 2 21" xfId="42542"/>
    <cellStyle name="Normal 2 5 2 21 10" xfId="42543"/>
    <cellStyle name="Normal 2 5 2 21 11" xfId="42544"/>
    <cellStyle name="Normal 2 5 2 21 12" xfId="42545"/>
    <cellStyle name="Normal 2 5 2 21 13" xfId="42546"/>
    <cellStyle name="Normal 2 5 2 21 14" xfId="42547"/>
    <cellStyle name="Normal 2 5 2 21 15" xfId="42548"/>
    <cellStyle name="Normal 2 5 2 21 16" xfId="42549"/>
    <cellStyle name="Normal 2 5 2 21 17" xfId="42550"/>
    <cellStyle name="Normal 2 5 2 21 18" xfId="42551"/>
    <cellStyle name="Normal 2 5 2 21 19" xfId="42552"/>
    <cellStyle name="Normal 2 5 2 21 2" xfId="42553"/>
    <cellStyle name="Normal 2 5 2 21 20" xfId="42554"/>
    <cellStyle name="Normal 2 5 2 21 21" xfId="42555"/>
    <cellStyle name="Normal 2 5 2 21 22" xfId="42556"/>
    <cellStyle name="Normal 2 5 2 21 3" xfId="42557"/>
    <cellStyle name="Normal 2 5 2 21 4" xfId="42558"/>
    <cellStyle name="Normal 2 5 2 21 5" xfId="42559"/>
    <cellStyle name="Normal 2 5 2 21 6" xfId="42560"/>
    <cellStyle name="Normal 2 5 2 21 7" xfId="42561"/>
    <cellStyle name="Normal 2 5 2 21 8" xfId="42562"/>
    <cellStyle name="Normal 2 5 2 21 9" xfId="42563"/>
    <cellStyle name="Normal 2 5 2 22" xfId="42564"/>
    <cellStyle name="Normal 2 5 2 22 10" xfId="42565"/>
    <cellStyle name="Normal 2 5 2 22 11" xfId="42566"/>
    <cellStyle name="Normal 2 5 2 22 12" xfId="42567"/>
    <cellStyle name="Normal 2 5 2 22 13" xfId="42568"/>
    <cellStyle name="Normal 2 5 2 22 14" xfId="42569"/>
    <cellStyle name="Normal 2 5 2 22 15" xfId="42570"/>
    <cellStyle name="Normal 2 5 2 22 16" xfId="42571"/>
    <cellStyle name="Normal 2 5 2 22 17" xfId="42572"/>
    <cellStyle name="Normal 2 5 2 22 18" xfId="42573"/>
    <cellStyle name="Normal 2 5 2 22 19" xfId="42574"/>
    <cellStyle name="Normal 2 5 2 22 2" xfId="42575"/>
    <cellStyle name="Normal 2 5 2 22 20" xfId="42576"/>
    <cellStyle name="Normal 2 5 2 22 21" xfId="42577"/>
    <cellStyle name="Normal 2 5 2 22 22" xfId="42578"/>
    <cellStyle name="Normal 2 5 2 22 3" xfId="42579"/>
    <cellStyle name="Normal 2 5 2 22 4" xfId="42580"/>
    <cellStyle name="Normal 2 5 2 22 5" xfId="42581"/>
    <cellStyle name="Normal 2 5 2 22 6" xfId="42582"/>
    <cellStyle name="Normal 2 5 2 22 7" xfId="42583"/>
    <cellStyle name="Normal 2 5 2 22 8" xfId="42584"/>
    <cellStyle name="Normal 2 5 2 22 9" xfId="42585"/>
    <cellStyle name="Normal 2 5 2 23" xfId="42586"/>
    <cellStyle name="Normal 2 5 2 23 10" xfId="42587"/>
    <cellStyle name="Normal 2 5 2 23 11" xfId="42588"/>
    <cellStyle name="Normal 2 5 2 23 12" xfId="42589"/>
    <cellStyle name="Normal 2 5 2 23 13" xfId="42590"/>
    <cellStyle name="Normal 2 5 2 23 14" xfId="42591"/>
    <cellStyle name="Normal 2 5 2 23 15" xfId="42592"/>
    <cellStyle name="Normal 2 5 2 23 16" xfId="42593"/>
    <cellStyle name="Normal 2 5 2 23 17" xfId="42594"/>
    <cellStyle name="Normal 2 5 2 23 18" xfId="42595"/>
    <cellStyle name="Normal 2 5 2 23 19" xfId="42596"/>
    <cellStyle name="Normal 2 5 2 23 2" xfId="42597"/>
    <cellStyle name="Normal 2 5 2 23 20" xfId="42598"/>
    <cellStyle name="Normal 2 5 2 23 21" xfId="42599"/>
    <cellStyle name="Normal 2 5 2 23 22" xfId="42600"/>
    <cellStyle name="Normal 2 5 2 23 3" xfId="42601"/>
    <cellStyle name="Normal 2 5 2 23 4" xfId="42602"/>
    <cellStyle name="Normal 2 5 2 23 5" xfId="42603"/>
    <cellStyle name="Normal 2 5 2 23 6" xfId="42604"/>
    <cellStyle name="Normal 2 5 2 23 7" xfId="42605"/>
    <cellStyle name="Normal 2 5 2 23 8" xfId="42606"/>
    <cellStyle name="Normal 2 5 2 23 9" xfId="42607"/>
    <cellStyle name="Normal 2 5 2 24" xfId="42608"/>
    <cellStyle name="Normal 2 5 2 24 10" xfId="42609"/>
    <cellStyle name="Normal 2 5 2 24 11" xfId="42610"/>
    <cellStyle name="Normal 2 5 2 24 12" xfId="42611"/>
    <cellStyle name="Normal 2 5 2 24 13" xfId="42612"/>
    <cellStyle name="Normal 2 5 2 24 14" xfId="42613"/>
    <cellStyle name="Normal 2 5 2 24 15" xfId="42614"/>
    <cellStyle name="Normal 2 5 2 24 16" xfId="42615"/>
    <cellStyle name="Normal 2 5 2 24 17" xfId="42616"/>
    <cellStyle name="Normal 2 5 2 24 18" xfId="42617"/>
    <cellStyle name="Normal 2 5 2 24 19" xfId="42618"/>
    <cellStyle name="Normal 2 5 2 24 2" xfId="42619"/>
    <cellStyle name="Normal 2 5 2 24 20" xfId="42620"/>
    <cellStyle name="Normal 2 5 2 24 21" xfId="42621"/>
    <cellStyle name="Normal 2 5 2 24 22" xfId="42622"/>
    <cellStyle name="Normal 2 5 2 24 3" xfId="42623"/>
    <cellStyle name="Normal 2 5 2 24 4" xfId="42624"/>
    <cellStyle name="Normal 2 5 2 24 5" xfId="42625"/>
    <cellStyle name="Normal 2 5 2 24 6" xfId="42626"/>
    <cellStyle name="Normal 2 5 2 24 7" xfId="42627"/>
    <cellStyle name="Normal 2 5 2 24 8" xfId="42628"/>
    <cellStyle name="Normal 2 5 2 24 9" xfId="42629"/>
    <cellStyle name="Normal 2 5 2 25" xfId="42630"/>
    <cellStyle name="Normal 2 5 2 26" xfId="42631"/>
    <cellStyle name="Normal 2 5 2 27" xfId="42632"/>
    <cellStyle name="Normal 2 5 2 28" xfId="42633"/>
    <cellStyle name="Normal 2 5 2 29" xfId="42634"/>
    <cellStyle name="Normal 2 5 2 3" xfId="42635"/>
    <cellStyle name="Normal 2 5 2 3 10" xfId="42636"/>
    <cellStyle name="Normal 2 5 2 3 11" xfId="42637"/>
    <cellStyle name="Normal 2 5 2 3 12" xfId="42638"/>
    <cellStyle name="Normal 2 5 2 3 13" xfId="42639"/>
    <cellStyle name="Normal 2 5 2 3 14" xfId="42640"/>
    <cellStyle name="Normal 2 5 2 3 15" xfId="42641"/>
    <cellStyle name="Normal 2 5 2 3 16" xfId="42642"/>
    <cellStyle name="Normal 2 5 2 3 17" xfId="42643"/>
    <cellStyle name="Normal 2 5 2 3 18" xfId="42644"/>
    <cellStyle name="Normal 2 5 2 3 19" xfId="42645"/>
    <cellStyle name="Normal 2 5 2 3 2" xfId="42646"/>
    <cellStyle name="Normal 2 5 2 3 20" xfId="42647"/>
    <cellStyle name="Normal 2 5 2 3 21" xfId="42648"/>
    <cellStyle name="Normal 2 5 2 3 22" xfId="42649"/>
    <cellStyle name="Normal 2 5 2 3 3" xfId="42650"/>
    <cellStyle name="Normal 2 5 2 3 4" xfId="42651"/>
    <cellStyle name="Normal 2 5 2 3 5" xfId="42652"/>
    <cellStyle name="Normal 2 5 2 3 6" xfId="42653"/>
    <cellStyle name="Normal 2 5 2 3 7" xfId="42654"/>
    <cellStyle name="Normal 2 5 2 3 8" xfId="42655"/>
    <cellStyle name="Normal 2 5 2 3 9" xfId="42656"/>
    <cellStyle name="Normal 2 5 2 30" xfId="42657"/>
    <cellStyle name="Normal 2 5 2 31" xfId="42658"/>
    <cellStyle name="Normal 2 5 2 32" xfId="42659"/>
    <cellStyle name="Normal 2 5 2 33" xfId="42660"/>
    <cellStyle name="Normal 2 5 2 34" xfId="42661"/>
    <cellStyle name="Normal 2 5 2 35" xfId="42662"/>
    <cellStyle name="Normal 2 5 2 36" xfId="42663"/>
    <cellStyle name="Normal 2 5 2 37" xfId="42664"/>
    <cellStyle name="Normal 2 5 2 38" xfId="42665"/>
    <cellStyle name="Normal 2 5 2 39" xfId="42666"/>
    <cellStyle name="Normal 2 5 2 4" xfId="42667"/>
    <cellStyle name="Normal 2 5 2 4 10" xfId="42668"/>
    <cellStyle name="Normal 2 5 2 4 11" xfId="42669"/>
    <cellStyle name="Normal 2 5 2 4 12" xfId="42670"/>
    <cellStyle name="Normal 2 5 2 4 13" xfId="42671"/>
    <cellStyle name="Normal 2 5 2 4 14" xfId="42672"/>
    <cellStyle name="Normal 2 5 2 4 15" xfId="42673"/>
    <cellStyle name="Normal 2 5 2 4 16" xfId="42674"/>
    <cellStyle name="Normal 2 5 2 4 17" xfId="42675"/>
    <cellStyle name="Normal 2 5 2 4 18" xfId="42676"/>
    <cellStyle name="Normal 2 5 2 4 19" xfId="42677"/>
    <cellStyle name="Normal 2 5 2 4 2" xfId="42678"/>
    <cellStyle name="Normal 2 5 2 4 20" xfId="42679"/>
    <cellStyle name="Normal 2 5 2 4 21" xfId="42680"/>
    <cellStyle name="Normal 2 5 2 4 22" xfId="42681"/>
    <cellStyle name="Normal 2 5 2 4 3" xfId="42682"/>
    <cellStyle name="Normal 2 5 2 4 4" xfId="42683"/>
    <cellStyle name="Normal 2 5 2 4 5" xfId="42684"/>
    <cellStyle name="Normal 2 5 2 4 6" xfId="42685"/>
    <cellStyle name="Normal 2 5 2 4 7" xfId="42686"/>
    <cellStyle name="Normal 2 5 2 4 8" xfId="42687"/>
    <cellStyle name="Normal 2 5 2 4 9" xfId="42688"/>
    <cellStyle name="Normal 2 5 2 40" xfId="42689"/>
    <cellStyle name="Normal 2 5 2 41" xfId="42690"/>
    <cellStyle name="Normal 2 5 2 42" xfId="42691"/>
    <cellStyle name="Normal 2 5 2 43" xfId="42692"/>
    <cellStyle name="Normal 2 5 2 44" xfId="42693"/>
    <cellStyle name="Normal 2 5 2 45" xfId="42694"/>
    <cellStyle name="Normal 2 5 2 5" xfId="42695"/>
    <cellStyle name="Normal 2 5 2 5 10" xfId="42696"/>
    <cellStyle name="Normal 2 5 2 5 11" xfId="42697"/>
    <cellStyle name="Normal 2 5 2 5 12" xfId="42698"/>
    <cellStyle name="Normal 2 5 2 5 13" xfId="42699"/>
    <cellStyle name="Normal 2 5 2 5 14" xfId="42700"/>
    <cellStyle name="Normal 2 5 2 5 15" xfId="42701"/>
    <cellStyle name="Normal 2 5 2 5 16" xfId="42702"/>
    <cellStyle name="Normal 2 5 2 5 17" xfId="42703"/>
    <cellStyle name="Normal 2 5 2 5 18" xfId="42704"/>
    <cellStyle name="Normal 2 5 2 5 19" xfId="42705"/>
    <cellStyle name="Normal 2 5 2 5 2" xfId="42706"/>
    <cellStyle name="Normal 2 5 2 5 20" xfId="42707"/>
    <cellStyle name="Normal 2 5 2 5 21" xfId="42708"/>
    <cellStyle name="Normal 2 5 2 5 22" xfId="42709"/>
    <cellStyle name="Normal 2 5 2 5 3" xfId="42710"/>
    <cellStyle name="Normal 2 5 2 5 4" xfId="42711"/>
    <cellStyle name="Normal 2 5 2 5 5" xfId="42712"/>
    <cellStyle name="Normal 2 5 2 5 6" xfId="42713"/>
    <cellStyle name="Normal 2 5 2 5 7" xfId="42714"/>
    <cellStyle name="Normal 2 5 2 5 8" xfId="42715"/>
    <cellStyle name="Normal 2 5 2 5 9" xfId="42716"/>
    <cellStyle name="Normal 2 5 2 6" xfId="42717"/>
    <cellStyle name="Normal 2 5 2 6 10" xfId="42718"/>
    <cellStyle name="Normal 2 5 2 6 11" xfId="42719"/>
    <cellStyle name="Normal 2 5 2 6 12" xfId="42720"/>
    <cellStyle name="Normal 2 5 2 6 13" xfId="42721"/>
    <cellStyle name="Normal 2 5 2 6 14" xfId="42722"/>
    <cellStyle name="Normal 2 5 2 6 15" xfId="42723"/>
    <cellStyle name="Normal 2 5 2 6 16" xfId="42724"/>
    <cellStyle name="Normal 2 5 2 6 17" xfId="42725"/>
    <cellStyle name="Normal 2 5 2 6 18" xfId="42726"/>
    <cellStyle name="Normal 2 5 2 6 19" xfId="42727"/>
    <cellStyle name="Normal 2 5 2 6 2" xfId="42728"/>
    <cellStyle name="Normal 2 5 2 6 20" xfId="42729"/>
    <cellStyle name="Normal 2 5 2 6 21" xfId="42730"/>
    <cellStyle name="Normal 2 5 2 6 22" xfId="42731"/>
    <cellStyle name="Normal 2 5 2 6 3" xfId="42732"/>
    <cellStyle name="Normal 2 5 2 6 4" xfId="42733"/>
    <cellStyle name="Normal 2 5 2 6 5" xfId="42734"/>
    <cellStyle name="Normal 2 5 2 6 6" xfId="42735"/>
    <cellStyle name="Normal 2 5 2 6 7" xfId="42736"/>
    <cellStyle name="Normal 2 5 2 6 8" xfId="42737"/>
    <cellStyle name="Normal 2 5 2 6 9" xfId="42738"/>
    <cellStyle name="Normal 2 5 2 7" xfId="42739"/>
    <cellStyle name="Normal 2 5 2 7 10" xfId="42740"/>
    <cellStyle name="Normal 2 5 2 7 11" xfId="42741"/>
    <cellStyle name="Normal 2 5 2 7 12" xfId="42742"/>
    <cellStyle name="Normal 2 5 2 7 13" xfId="42743"/>
    <cellStyle name="Normal 2 5 2 7 14" xfId="42744"/>
    <cellStyle name="Normal 2 5 2 7 15" xfId="42745"/>
    <cellStyle name="Normal 2 5 2 7 16" xfId="42746"/>
    <cellStyle name="Normal 2 5 2 7 17" xfId="42747"/>
    <cellStyle name="Normal 2 5 2 7 18" xfId="42748"/>
    <cellStyle name="Normal 2 5 2 7 19" xfId="42749"/>
    <cellStyle name="Normal 2 5 2 7 2" xfId="42750"/>
    <cellStyle name="Normal 2 5 2 7 20" xfId="42751"/>
    <cellStyle name="Normal 2 5 2 7 21" xfId="42752"/>
    <cellStyle name="Normal 2 5 2 7 22" xfId="42753"/>
    <cellStyle name="Normal 2 5 2 7 3" xfId="42754"/>
    <cellStyle name="Normal 2 5 2 7 4" xfId="42755"/>
    <cellStyle name="Normal 2 5 2 7 5" xfId="42756"/>
    <cellStyle name="Normal 2 5 2 7 6" xfId="42757"/>
    <cellStyle name="Normal 2 5 2 7 7" xfId="42758"/>
    <cellStyle name="Normal 2 5 2 7 8" xfId="42759"/>
    <cellStyle name="Normal 2 5 2 7 9" xfId="42760"/>
    <cellStyle name="Normal 2 5 2 8" xfId="42761"/>
    <cellStyle name="Normal 2 5 2 8 10" xfId="42762"/>
    <cellStyle name="Normal 2 5 2 8 11" xfId="42763"/>
    <cellStyle name="Normal 2 5 2 8 12" xfId="42764"/>
    <cellStyle name="Normal 2 5 2 8 13" xfId="42765"/>
    <cellStyle name="Normal 2 5 2 8 14" xfId="42766"/>
    <cellStyle name="Normal 2 5 2 8 15" xfId="42767"/>
    <cellStyle name="Normal 2 5 2 8 16" xfId="42768"/>
    <cellStyle name="Normal 2 5 2 8 17" xfId="42769"/>
    <cellStyle name="Normal 2 5 2 8 18" xfId="42770"/>
    <cellStyle name="Normal 2 5 2 8 19" xfId="42771"/>
    <cellStyle name="Normal 2 5 2 8 2" xfId="42772"/>
    <cellStyle name="Normal 2 5 2 8 20" xfId="42773"/>
    <cellStyle name="Normal 2 5 2 8 21" xfId="42774"/>
    <cellStyle name="Normal 2 5 2 8 22" xfId="42775"/>
    <cellStyle name="Normal 2 5 2 8 3" xfId="42776"/>
    <cellStyle name="Normal 2 5 2 8 4" xfId="42777"/>
    <cellStyle name="Normal 2 5 2 8 5" xfId="42778"/>
    <cellStyle name="Normal 2 5 2 8 6" xfId="42779"/>
    <cellStyle name="Normal 2 5 2 8 7" xfId="42780"/>
    <cellStyle name="Normal 2 5 2 8 8" xfId="42781"/>
    <cellStyle name="Normal 2 5 2 8 9" xfId="42782"/>
    <cellStyle name="Normal 2 5 2 9" xfId="42783"/>
    <cellStyle name="Normal 2 5 2 9 10" xfId="42784"/>
    <cellStyle name="Normal 2 5 2 9 11" xfId="42785"/>
    <cellStyle name="Normal 2 5 2 9 12" xfId="42786"/>
    <cellStyle name="Normal 2 5 2 9 13" xfId="42787"/>
    <cellStyle name="Normal 2 5 2 9 14" xfId="42788"/>
    <cellStyle name="Normal 2 5 2 9 15" xfId="42789"/>
    <cellStyle name="Normal 2 5 2 9 16" xfId="42790"/>
    <cellStyle name="Normal 2 5 2 9 17" xfId="42791"/>
    <cellStyle name="Normal 2 5 2 9 18" xfId="42792"/>
    <cellStyle name="Normal 2 5 2 9 19" xfId="42793"/>
    <cellStyle name="Normal 2 5 2 9 2" xfId="42794"/>
    <cellStyle name="Normal 2 5 2 9 20" xfId="42795"/>
    <cellStyle name="Normal 2 5 2 9 21" xfId="42796"/>
    <cellStyle name="Normal 2 5 2 9 22" xfId="42797"/>
    <cellStyle name="Normal 2 5 2 9 3" xfId="42798"/>
    <cellStyle name="Normal 2 5 2 9 4" xfId="42799"/>
    <cellStyle name="Normal 2 5 2 9 5" xfId="42800"/>
    <cellStyle name="Normal 2 5 2 9 6" xfId="42801"/>
    <cellStyle name="Normal 2 5 2 9 7" xfId="42802"/>
    <cellStyle name="Normal 2 5 2 9 8" xfId="42803"/>
    <cellStyle name="Normal 2 5 2 9 9" xfId="42804"/>
    <cellStyle name="Normal 2 5 20" xfId="42805"/>
    <cellStyle name="Normal 2 5 21" xfId="42806"/>
    <cellStyle name="Normal 2 5 22" xfId="42807"/>
    <cellStyle name="Normal 2 5 23" xfId="42808"/>
    <cellStyle name="Normal 2 5 24" xfId="42809"/>
    <cellStyle name="Normal 2 5 25" xfId="42810"/>
    <cellStyle name="Normal 2 5 26" xfId="42811"/>
    <cellStyle name="Normal 2 5 27" xfId="42812"/>
    <cellStyle name="Normal 2 5 28" xfId="42813"/>
    <cellStyle name="Normal 2 5 29" xfId="42814"/>
    <cellStyle name="Normal 2 5 3" xfId="42815"/>
    <cellStyle name="Normal 2 5 3 10" xfId="42816"/>
    <cellStyle name="Normal 2 5 3 10 10" xfId="42817"/>
    <cellStyle name="Normal 2 5 3 10 11" xfId="42818"/>
    <cellStyle name="Normal 2 5 3 10 12" xfId="42819"/>
    <cellStyle name="Normal 2 5 3 10 13" xfId="42820"/>
    <cellStyle name="Normal 2 5 3 10 14" xfId="42821"/>
    <cellStyle name="Normal 2 5 3 10 15" xfId="42822"/>
    <cellStyle name="Normal 2 5 3 10 16" xfId="42823"/>
    <cellStyle name="Normal 2 5 3 10 17" xfId="42824"/>
    <cellStyle name="Normal 2 5 3 10 18" xfId="42825"/>
    <cellStyle name="Normal 2 5 3 10 19" xfId="42826"/>
    <cellStyle name="Normal 2 5 3 10 2" xfId="42827"/>
    <cellStyle name="Normal 2 5 3 10 20" xfId="42828"/>
    <cellStyle name="Normal 2 5 3 10 21" xfId="42829"/>
    <cellStyle name="Normal 2 5 3 10 22" xfId="42830"/>
    <cellStyle name="Normal 2 5 3 10 3" xfId="42831"/>
    <cellStyle name="Normal 2 5 3 10 4" xfId="42832"/>
    <cellStyle name="Normal 2 5 3 10 5" xfId="42833"/>
    <cellStyle name="Normal 2 5 3 10 6" xfId="42834"/>
    <cellStyle name="Normal 2 5 3 10 7" xfId="42835"/>
    <cellStyle name="Normal 2 5 3 10 8" xfId="42836"/>
    <cellStyle name="Normal 2 5 3 10 9" xfId="42837"/>
    <cellStyle name="Normal 2 5 3 11" xfId="42838"/>
    <cellStyle name="Normal 2 5 3 11 10" xfId="42839"/>
    <cellStyle name="Normal 2 5 3 11 11" xfId="42840"/>
    <cellStyle name="Normal 2 5 3 11 12" xfId="42841"/>
    <cellStyle name="Normal 2 5 3 11 13" xfId="42842"/>
    <cellStyle name="Normal 2 5 3 11 14" xfId="42843"/>
    <cellStyle name="Normal 2 5 3 11 15" xfId="42844"/>
    <cellStyle name="Normal 2 5 3 11 16" xfId="42845"/>
    <cellStyle name="Normal 2 5 3 11 17" xfId="42846"/>
    <cellStyle name="Normal 2 5 3 11 18" xfId="42847"/>
    <cellStyle name="Normal 2 5 3 11 19" xfId="42848"/>
    <cellStyle name="Normal 2 5 3 11 2" xfId="42849"/>
    <cellStyle name="Normal 2 5 3 11 20" xfId="42850"/>
    <cellStyle name="Normal 2 5 3 11 21" xfId="42851"/>
    <cellStyle name="Normal 2 5 3 11 22" xfId="42852"/>
    <cellStyle name="Normal 2 5 3 11 3" xfId="42853"/>
    <cellStyle name="Normal 2 5 3 11 4" xfId="42854"/>
    <cellStyle name="Normal 2 5 3 11 5" xfId="42855"/>
    <cellStyle name="Normal 2 5 3 11 6" xfId="42856"/>
    <cellStyle name="Normal 2 5 3 11 7" xfId="42857"/>
    <cellStyle name="Normal 2 5 3 11 8" xfId="42858"/>
    <cellStyle name="Normal 2 5 3 11 9" xfId="42859"/>
    <cellStyle name="Normal 2 5 3 12" xfId="42860"/>
    <cellStyle name="Normal 2 5 3 12 10" xfId="42861"/>
    <cellStyle name="Normal 2 5 3 12 11" xfId="42862"/>
    <cellStyle name="Normal 2 5 3 12 12" xfId="42863"/>
    <cellStyle name="Normal 2 5 3 12 13" xfId="42864"/>
    <cellStyle name="Normal 2 5 3 12 14" xfId="42865"/>
    <cellStyle name="Normal 2 5 3 12 15" xfId="42866"/>
    <cellStyle name="Normal 2 5 3 12 16" xfId="42867"/>
    <cellStyle name="Normal 2 5 3 12 17" xfId="42868"/>
    <cellStyle name="Normal 2 5 3 12 18" xfId="42869"/>
    <cellStyle name="Normal 2 5 3 12 19" xfId="42870"/>
    <cellStyle name="Normal 2 5 3 12 2" xfId="42871"/>
    <cellStyle name="Normal 2 5 3 12 20" xfId="42872"/>
    <cellStyle name="Normal 2 5 3 12 21" xfId="42873"/>
    <cellStyle name="Normal 2 5 3 12 22" xfId="42874"/>
    <cellStyle name="Normal 2 5 3 12 3" xfId="42875"/>
    <cellStyle name="Normal 2 5 3 12 4" xfId="42876"/>
    <cellStyle name="Normal 2 5 3 12 5" xfId="42877"/>
    <cellStyle name="Normal 2 5 3 12 6" xfId="42878"/>
    <cellStyle name="Normal 2 5 3 12 7" xfId="42879"/>
    <cellStyle name="Normal 2 5 3 12 8" xfId="42880"/>
    <cellStyle name="Normal 2 5 3 12 9" xfId="42881"/>
    <cellStyle name="Normal 2 5 3 13" xfId="42882"/>
    <cellStyle name="Normal 2 5 3 13 10" xfId="42883"/>
    <cellStyle name="Normal 2 5 3 13 11" xfId="42884"/>
    <cellStyle name="Normal 2 5 3 13 12" xfId="42885"/>
    <cellStyle name="Normal 2 5 3 13 13" xfId="42886"/>
    <cellStyle name="Normal 2 5 3 13 14" xfId="42887"/>
    <cellStyle name="Normal 2 5 3 13 15" xfId="42888"/>
    <cellStyle name="Normal 2 5 3 13 16" xfId="42889"/>
    <cellStyle name="Normal 2 5 3 13 17" xfId="42890"/>
    <cellStyle name="Normal 2 5 3 13 18" xfId="42891"/>
    <cellStyle name="Normal 2 5 3 13 19" xfId="42892"/>
    <cellStyle name="Normal 2 5 3 13 2" xfId="42893"/>
    <cellStyle name="Normal 2 5 3 13 20" xfId="42894"/>
    <cellStyle name="Normal 2 5 3 13 21" xfId="42895"/>
    <cellStyle name="Normal 2 5 3 13 22" xfId="42896"/>
    <cellStyle name="Normal 2 5 3 13 3" xfId="42897"/>
    <cellStyle name="Normal 2 5 3 13 4" xfId="42898"/>
    <cellStyle name="Normal 2 5 3 13 5" xfId="42899"/>
    <cellStyle name="Normal 2 5 3 13 6" xfId="42900"/>
    <cellStyle name="Normal 2 5 3 13 7" xfId="42901"/>
    <cellStyle name="Normal 2 5 3 13 8" xfId="42902"/>
    <cellStyle name="Normal 2 5 3 13 9" xfId="42903"/>
    <cellStyle name="Normal 2 5 3 14" xfId="42904"/>
    <cellStyle name="Normal 2 5 3 14 10" xfId="42905"/>
    <cellStyle name="Normal 2 5 3 14 11" xfId="42906"/>
    <cellStyle name="Normal 2 5 3 14 12" xfId="42907"/>
    <cellStyle name="Normal 2 5 3 14 13" xfId="42908"/>
    <cellStyle name="Normal 2 5 3 14 14" xfId="42909"/>
    <cellStyle name="Normal 2 5 3 14 15" xfId="42910"/>
    <cellStyle name="Normal 2 5 3 14 16" xfId="42911"/>
    <cellStyle name="Normal 2 5 3 14 17" xfId="42912"/>
    <cellStyle name="Normal 2 5 3 14 18" xfId="42913"/>
    <cellStyle name="Normal 2 5 3 14 19" xfId="42914"/>
    <cellStyle name="Normal 2 5 3 14 2" xfId="42915"/>
    <cellStyle name="Normal 2 5 3 14 20" xfId="42916"/>
    <cellStyle name="Normal 2 5 3 14 21" xfId="42917"/>
    <cellStyle name="Normal 2 5 3 14 22" xfId="42918"/>
    <cellStyle name="Normal 2 5 3 14 3" xfId="42919"/>
    <cellStyle name="Normal 2 5 3 14 4" xfId="42920"/>
    <cellStyle name="Normal 2 5 3 14 5" xfId="42921"/>
    <cellStyle name="Normal 2 5 3 14 6" xfId="42922"/>
    <cellStyle name="Normal 2 5 3 14 7" xfId="42923"/>
    <cellStyle name="Normal 2 5 3 14 8" xfId="42924"/>
    <cellStyle name="Normal 2 5 3 14 9" xfId="42925"/>
    <cellStyle name="Normal 2 5 3 15" xfId="42926"/>
    <cellStyle name="Normal 2 5 3 15 10" xfId="42927"/>
    <cellStyle name="Normal 2 5 3 15 11" xfId="42928"/>
    <cellStyle name="Normal 2 5 3 15 12" xfId="42929"/>
    <cellStyle name="Normal 2 5 3 15 13" xfId="42930"/>
    <cellStyle name="Normal 2 5 3 15 14" xfId="42931"/>
    <cellStyle name="Normal 2 5 3 15 15" xfId="42932"/>
    <cellStyle name="Normal 2 5 3 15 16" xfId="42933"/>
    <cellStyle name="Normal 2 5 3 15 17" xfId="42934"/>
    <cellStyle name="Normal 2 5 3 15 18" xfId="42935"/>
    <cellStyle name="Normal 2 5 3 15 19" xfId="42936"/>
    <cellStyle name="Normal 2 5 3 15 2" xfId="42937"/>
    <cellStyle name="Normal 2 5 3 15 20" xfId="42938"/>
    <cellStyle name="Normal 2 5 3 15 21" xfId="42939"/>
    <cellStyle name="Normal 2 5 3 15 22" xfId="42940"/>
    <cellStyle name="Normal 2 5 3 15 3" xfId="42941"/>
    <cellStyle name="Normal 2 5 3 15 4" xfId="42942"/>
    <cellStyle name="Normal 2 5 3 15 5" xfId="42943"/>
    <cellStyle name="Normal 2 5 3 15 6" xfId="42944"/>
    <cellStyle name="Normal 2 5 3 15 7" xfId="42945"/>
    <cellStyle name="Normal 2 5 3 15 8" xfId="42946"/>
    <cellStyle name="Normal 2 5 3 15 9" xfId="42947"/>
    <cellStyle name="Normal 2 5 3 16" xfId="42948"/>
    <cellStyle name="Normal 2 5 3 16 10" xfId="42949"/>
    <cellStyle name="Normal 2 5 3 16 11" xfId="42950"/>
    <cellStyle name="Normal 2 5 3 16 12" xfId="42951"/>
    <cellStyle name="Normal 2 5 3 16 13" xfId="42952"/>
    <cellStyle name="Normal 2 5 3 16 14" xfId="42953"/>
    <cellStyle name="Normal 2 5 3 16 15" xfId="42954"/>
    <cellStyle name="Normal 2 5 3 16 16" xfId="42955"/>
    <cellStyle name="Normal 2 5 3 16 17" xfId="42956"/>
    <cellStyle name="Normal 2 5 3 16 18" xfId="42957"/>
    <cellStyle name="Normal 2 5 3 16 19" xfId="42958"/>
    <cellStyle name="Normal 2 5 3 16 2" xfId="42959"/>
    <cellStyle name="Normal 2 5 3 16 20" xfId="42960"/>
    <cellStyle name="Normal 2 5 3 16 21" xfId="42961"/>
    <cellStyle name="Normal 2 5 3 16 22" xfId="42962"/>
    <cellStyle name="Normal 2 5 3 16 3" xfId="42963"/>
    <cellStyle name="Normal 2 5 3 16 4" xfId="42964"/>
    <cellStyle name="Normal 2 5 3 16 5" xfId="42965"/>
    <cellStyle name="Normal 2 5 3 16 6" xfId="42966"/>
    <cellStyle name="Normal 2 5 3 16 7" xfId="42967"/>
    <cellStyle name="Normal 2 5 3 16 8" xfId="42968"/>
    <cellStyle name="Normal 2 5 3 16 9" xfId="42969"/>
    <cellStyle name="Normal 2 5 3 17" xfId="42970"/>
    <cellStyle name="Normal 2 5 3 17 10" xfId="42971"/>
    <cellStyle name="Normal 2 5 3 17 11" xfId="42972"/>
    <cellStyle name="Normal 2 5 3 17 12" xfId="42973"/>
    <cellStyle name="Normal 2 5 3 17 13" xfId="42974"/>
    <cellStyle name="Normal 2 5 3 17 14" xfId="42975"/>
    <cellStyle name="Normal 2 5 3 17 15" xfId="42976"/>
    <cellStyle name="Normal 2 5 3 17 16" xfId="42977"/>
    <cellStyle name="Normal 2 5 3 17 17" xfId="42978"/>
    <cellStyle name="Normal 2 5 3 17 18" xfId="42979"/>
    <cellStyle name="Normal 2 5 3 17 19" xfId="42980"/>
    <cellStyle name="Normal 2 5 3 17 2" xfId="42981"/>
    <cellStyle name="Normal 2 5 3 17 20" xfId="42982"/>
    <cellStyle name="Normal 2 5 3 17 21" xfId="42983"/>
    <cellStyle name="Normal 2 5 3 17 22" xfId="42984"/>
    <cellStyle name="Normal 2 5 3 17 3" xfId="42985"/>
    <cellStyle name="Normal 2 5 3 17 4" xfId="42986"/>
    <cellStyle name="Normal 2 5 3 17 5" xfId="42987"/>
    <cellStyle name="Normal 2 5 3 17 6" xfId="42988"/>
    <cellStyle name="Normal 2 5 3 17 7" xfId="42989"/>
    <cellStyle name="Normal 2 5 3 17 8" xfId="42990"/>
    <cellStyle name="Normal 2 5 3 17 9" xfId="42991"/>
    <cellStyle name="Normal 2 5 3 18" xfId="42992"/>
    <cellStyle name="Normal 2 5 3 18 10" xfId="42993"/>
    <cellStyle name="Normal 2 5 3 18 11" xfId="42994"/>
    <cellStyle name="Normal 2 5 3 18 12" xfId="42995"/>
    <cellStyle name="Normal 2 5 3 18 13" xfId="42996"/>
    <cellStyle name="Normal 2 5 3 18 14" xfId="42997"/>
    <cellStyle name="Normal 2 5 3 18 15" xfId="42998"/>
    <cellStyle name="Normal 2 5 3 18 16" xfId="42999"/>
    <cellStyle name="Normal 2 5 3 18 17" xfId="43000"/>
    <cellStyle name="Normal 2 5 3 18 18" xfId="43001"/>
    <cellStyle name="Normal 2 5 3 18 19" xfId="43002"/>
    <cellStyle name="Normal 2 5 3 18 2" xfId="43003"/>
    <cellStyle name="Normal 2 5 3 18 20" xfId="43004"/>
    <cellStyle name="Normal 2 5 3 18 21" xfId="43005"/>
    <cellStyle name="Normal 2 5 3 18 22" xfId="43006"/>
    <cellStyle name="Normal 2 5 3 18 3" xfId="43007"/>
    <cellStyle name="Normal 2 5 3 18 4" xfId="43008"/>
    <cellStyle name="Normal 2 5 3 18 5" xfId="43009"/>
    <cellStyle name="Normal 2 5 3 18 6" xfId="43010"/>
    <cellStyle name="Normal 2 5 3 18 7" xfId="43011"/>
    <cellStyle name="Normal 2 5 3 18 8" xfId="43012"/>
    <cellStyle name="Normal 2 5 3 18 9" xfId="43013"/>
    <cellStyle name="Normal 2 5 3 19" xfId="43014"/>
    <cellStyle name="Normal 2 5 3 19 10" xfId="43015"/>
    <cellStyle name="Normal 2 5 3 19 11" xfId="43016"/>
    <cellStyle name="Normal 2 5 3 19 12" xfId="43017"/>
    <cellStyle name="Normal 2 5 3 19 13" xfId="43018"/>
    <cellStyle name="Normal 2 5 3 19 14" xfId="43019"/>
    <cellStyle name="Normal 2 5 3 19 15" xfId="43020"/>
    <cellStyle name="Normal 2 5 3 19 16" xfId="43021"/>
    <cellStyle name="Normal 2 5 3 19 17" xfId="43022"/>
    <cellStyle name="Normal 2 5 3 19 18" xfId="43023"/>
    <cellStyle name="Normal 2 5 3 19 19" xfId="43024"/>
    <cellStyle name="Normal 2 5 3 19 2" xfId="43025"/>
    <cellStyle name="Normal 2 5 3 19 20" xfId="43026"/>
    <cellStyle name="Normal 2 5 3 19 21" xfId="43027"/>
    <cellStyle name="Normal 2 5 3 19 22" xfId="43028"/>
    <cellStyle name="Normal 2 5 3 19 3" xfId="43029"/>
    <cellStyle name="Normal 2 5 3 19 4" xfId="43030"/>
    <cellStyle name="Normal 2 5 3 19 5" xfId="43031"/>
    <cellStyle name="Normal 2 5 3 19 6" xfId="43032"/>
    <cellStyle name="Normal 2 5 3 19 7" xfId="43033"/>
    <cellStyle name="Normal 2 5 3 19 8" xfId="43034"/>
    <cellStyle name="Normal 2 5 3 19 9" xfId="43035"/>
    <cellStyle name="Normal 2 5 3 2" xfId="43036"/>
    <cellStyle name="Normal 2 5 3 2 10" xfId="43037"/>
    <cellStyle name="Normal 2 5 3 2 11" xfId="43038"/>
    <cellStyle name="Normal 2 5 3 2 12" xfId="43039"/>
    <cellStyle name="Normal 2 5 3 2 13" xfId="43040"/>
    <cellStyle name="Normal 2 5 3 2 14" xfId="43041"/>
    <cellStyle name="Normal 2 5 3 2 15" xfId="43042"/>
    <cellStyle name="Normal 2 5 3 2 16" xfId="43043"/>
    <cellStyle name="Normal 2 5 3 2 17" xfId="43044"/>
    <cellStyle name="Normal 2 5 3 2 18" xfId="43045"/>
    <cellStyle name="Normal 2 5 3 2 19" xfId="43046"/>
    <cellStyle name="Normal 2 5 3 2 2" xfId="43047"/>
    <cellStyle name="Normal 2 5 3 2 20" xfId="43048"/>
    <cellStyle name="Normal 2 5 3 2 21" xfId="43049"/>
    <cellStyle name="Normal 2 5 3 2 22" xfId="43050"/>
    <cellStyle name="Normal 2 5 3 2 23" xfId="43051"/>
    <cellStyle name="Normal 2 5 3 2 24" xfId="43052"/>
    <cellStyle name="Normal 2 5 3 2 25" xfId="43053"/>
    <cellStyle name="Normal 2 5 3 2 26" xfId="43054"/>
    <cellStyle name="Normal 2 5 3 2 27" xfId="43055"/>
    <cellStyle name="Normal 2 5 3 2 28" xfId="43056"/>
    <cellStyle name="Normal 2 5 3 2 29" xfId="43057"/>
    <cellStyle name="Normal 2 5 3 2 3" xfId="43058"/>
    <cellStyle name="Normal 2 5 3 2 30" xfId="43059"/>
    <cellStyle name="Normal 2 5 3 2 31" xfId="43060"/>
    <cellStyle name="Normal 2 5 3 2 32" xfId="43061"/>
    <cellStyle name="Normal 2 5 3 2 33" xfId="43062"/>
    <cellStyle name="Normal 2 5 3 2 34" xfId="43063"/>
    <cellStyle name="Normal 2 5 3 2 35" xfId="43064"/>
    <cellStyle name="Normal 2 5 3 2 36" xfId="43065"/>
    <cellStyle name="Normal 2 5 3 2 37" xfId="43066"/>
    <cellStyle name="Normal 2 5 3 2 38" xfId="43067"/>
    <cellStyle name="Normal 2 5 3 2 39" xfId="43068"/>
    <cellStyle name="Normal 2 5 3 2 4" xfId="43069"/>
    <cellStyle name="Normal 2 5 3 2 40" xfId="43070"/>
    <cellStyle name="Normal 2 5 3 2 5" xfId="43071"/>
    <cellStyle name="Normal 2 5 3 2 6" xfId="43072"/>
    <cellStyle name="Normal 2 5 3 2 7" xfId="43073"/>
    <cellStyle name="Normal 2 5 3 2 8" xfId="43074"/>
    <cellStyle name="Normal 2 5 3 2 9" xfId="43075"/>
    <cellStyle name="Normal 2 5 3 20" xfId="43076"/>
    <cellStyle name="Normal 2 5 3 21" xfId="43077"/>
    <cellStyle name="Normal 2 5 3 22" xfId="43078"/>
    <cellStyle name="Normal 2 5 3 23" xfId="43079"/>
    <cellStyle name="Normal 2 5 3 24" xfId="43080"/>
    <cellStyle name="Normal 2 5 3 25" xfId="43081"/>
    <cellStyle name="Normal 2 5 3 26" xfId="43082"/>
    <cellStyle name="Normal 2 5 3 27" xfId="43083"/>
    <cellStyle name="Normal 2 5 3 28" xfId="43084"/>
    <cellStyle name="Normal 2 5 3 29" xfId="43085"/>
    <cellStyle name="Normal 2 5 3 3" xfId="43086"/>
    <cellStyle name="Normal 2 5 3 3 10" xfId="43087"/>
    <cellStyle name="Normal 2 5 3 3 11" xfId="43088"/>
    <cellStyle name="Normal 2 5 3 3 12" xfId="43089"/>
    <cellStyle name="Normal 2 5 3 3 13" xfId="43090"/>
    <cellStyle name="Normal 2 5 3 3 14" xfId="43091"/>
    <cellStyle name="Normal 2 5 3 3 15" xfId="43092"/>
    <cellStyle name="Normal 2 5 3 3 16" xfId="43093"/>
    <cellStyle name="Normal 2 5 3 3 17" xfId="43094"/>
    <cellStyle name="Normal 2 5 3 3 18" xfId="43095"/>
    <cellStyle name="Normal 2 5 3 3 19" xfId="43096"/>
    <cellStyle name="Normal 2 5 3 3 2" xfId="43097"/>
    <cellStyle name="Normal 2 5 3 3 20" xfId="43098"/>
    <cellStyle name="Normal 2 5 3 3 21" xfId="43099"/>
    <cellStyle name="Normal 2 5 3 3 22" xfId="43100"/>
    <cellStyle name="Normal 2 5 3 3 3" xfId="43101"/>
    <cellStyle name="Normal 2 5 3 3 4" xfId="43102"/>
    <cellStyle name="Normal 2 5 3 3 5" xfId="43103"/>
    <cellStyle name="Normal 2 5 3 3 6" xfId="43104"/>
    <cellStyle name="Normal 2 5 3 3 7" xfId="43105"/>
    <cellStyle name="Normal 2 5 3 3 8" xfId="43106"/>
    <cellStyle name="Normal 2 5 3 3 9" xfId="43107"/>
    <cellStyle name="Normal 2 5 3 30" xfId="43108"/>
    <cellStyle name="Normal 2 5 3 31" xfId="43109"/>
    <cellStyle name="Normal 2 5 3 32" xfId="43110"/>
    <cellStyle name="Normal 2 5 3 33" xfId="43111"/>
    <cellStyle name="Normal 2 5 3 34" xfId="43112"/>
    <cellStyle name="Normal 2 5 3 35" xfId="43113"/>
    <cellStyle name="Normal 2 5 3 36" xfId="43114"/>
    <cellStyle name="Normal 2 5 3 37" xfId="43115"/>
    <cellStyle name="Normal 2 5 3 38" xfId="43116"/>
    <cellStyle name="Normal 2 5 3 39" xfId="43117"/>
    <cellStyle name="Normal 2 5 3 4" xfId="43118"/>
    <cellStyle name="Normal 2 5 3 4 10" xfId="43119"/>
    <cellStyle name="Normal 2 5 3 4 11" xfId="43120"/>
    <cellStyle name="Normal 2 5 3 4 12" xfId="43121"/>
    <cellStyle name="Normal 2 5 3 4 13" xfId="43122"/>
    <cellStyle name="Normal 2 5 3 4 14" xfId="43123"/>
    <cellStyle name="Normal 2 5 3 4 15" xfId="43124"/>
    <cellStyle name="Normal 2 5 3 4 16" xfId="43125"/>
    <cellStyle name="Normal 2 5 3 4 17" xfId="43126"/>
    <cellStyle name="Normal 2 5 3 4 18" xfId="43127"/>
    <cellStyle name="Normal 2 5 3 4 19" xfId="43128"/>
    <cellStyle name="Normal 2 5 3 4 2" xfId="43129"/>
    <cellStyle name="Normal 2 5 3 4 20" xfId="43130"/>
    <cellStyle name="Normal 2 5 3 4 21" xfId="43131"/>
    <cellStyle name="Normal 2 5 3 4 22" xfId="43132"/>
    <cellStyle name="Normal 2 5 3 4 3" xfId="43133"/>
    <cellStyle name="Normal 2 5 3 4 4" xfId="43134"/>
    <cellStyle name="Normal 2 5 3 4 5" xfId="43135"/>
    <cellStyle name="Normal 2 5 3 4 6" xfId="43136"/>
    <cellStyle name="Normal 2 5 3 4 7" xfId="43137"/>
    <cellStyle name="Normal 2 5 3 4 8" xfId="43138"/>
    <cellStyle name="Normal 2 5 3 4 9" xfId="43139"/>
    <cellStyle name="Normal 2 5 3 40" xfId="43140"/>
    <cellStyle name="Normal 2 5 3 5" xfId="43141"/>
    <cellStyle name="Normal 2 5 3 5 10" xfId="43142"/>
    <cellStyle name="Normal 2 5 3 5 11" xfId="43143"/>
    <cellStyle name="Normal 2 5 3 5 12" xfId="43144"/>
    <cellStyle name="Normal 2 5 3 5 13" xfId="43145"/>
    <cellStyle name="Normal 2 5 3 5 14" xfId="43146"/>
    <cellStyle name="Normal 2 5 3 5 15" xfId="43147"/>
    <cellStyle name="Normal 2 5 3 5 16" xfId="43148"/>
    <cellStyle name="Normal 2 5 3 5 17" xfId="43149"/>
    <cellStyle name="Normal 2 5 3 5 18" xfId="43150"/>
    <cellStyle name="Normal 2 5 3 5 19" xfId="43151"/>
    <cellStyle name="Normal 2 5 3 5 2" xfId="43152"/>
    <cellStyle name="Normal 2 5 3 5 20" xfId="43153"/>
    <cellStyle name="Normal 2 5 3 5 21" xfId="43154"/>
    <cellStyle name="Normal 2 5 3 5 22" xfId="43155"/>
    <cellStyle name="Normal 2 5 3 5 3" xfId="43156"/>
    <cellStyle name="Normal 2 5 3 5 4" xfId="43157"/>
    <cellStyle name="Normal 2 5 3 5 5" xfId="43158"/>
    <cellStyle name="Normal 2 5 3 5 6" xfId="43159"/>
    <cellStyle name="Normal 2 5 3 5 7" xfId="43160"/>
    <cellStyle name="Normal 2 5 3 5 8" xfId="43161"/>
    <cellStyle name="Normal 2 5 3 5 9" xfId="43162"/>
    <cellStyle name="Normal 2 5 3 6" xfId="43163"/>
    <cellStyle name="Normal 2 5 3 6 10" xfId="43164"/>
    <cellStyle name="Normal 2 5 3 6 11" xfId="43165"/>
    <cellStyle name="Normal 2 5 3 6 12" xfId="43166"/>
    <cellStyle name="Normal 2 5 3 6 13" xfId="43167"/>
    <cellStyle name="Normal 2 5 3 6 14" xfId="43168"/>
    <cellStyle name="Normal 2 5 3 6 15" xfId="43169"/>
    <cellStyle name="Normal 2 5 3 6 16" xfId="43170"/>
    <cellStyle name="Normal 2 5 3 6 17" xfId="43171"/>
    <cellStyle name="Normal 2 5 3 6 18" xfId="43172"/>
    <cellStyle name="Normal 2 5 3 6 19" xfId="43173"/>
    <cellStyle name="Normal 2 5 3 6 2" xfId="43174"/>
    <cellStyle name="Normal 2 5 3 6 20" xfId="43175"/>
    <cellStyle name="Normal 2 5 3 6 21" xfId="43176"/>
    <cellStyle name="Normal 2 5 3 6 22" xfId="43177"/>
    <cellStyle name="Normal 2 5 3 6 3" xfId="43178"/>
    <cellStyle name="Normal 2 5 3 6 4" xfId="43179"/>
    <cellStyle name="Normal 2 5 3 6 5" xfId="43180"/>
    <cellStyle name="Normal 2 5 3 6 6" xfId="43181"/>
    <cellStyle name="Normal 2 5 3 6 7" xfId="43182"/>
    <cellStyle name="Normal 2 5 3 6 8" xfId="43183"/>
    <cellStyle name="Normal 2 5 3 6 9" xfId="43184"/>
    <cellStyle name="Normal 2 5 3 7" xfId="43185"/>
    <cellStyle name="Normal 2 5 3 7 10" xfId="43186"/>
    <cellStyle name="Normal 2 5 3 7 11" xfId="43187"/>
    <cellStyle name="Normal 2 5 3 7 12" xfId="43188"/>
    <cellStyle name="Normal 2 5 3 7 13" xfId="43189"/>
    <cellStyle name="Normal 2 5 3 7 14" xfId="43190"/>
    <cellStyle name="Normal 2 5 3 7 15" xfId="43191"/>
    <cellStyle name="Normal 2 5 3 7 16" xfId="43192"/>
    <cellStyle name="Normal 2 5 3 7 17" xfId="43193"/>
    <cellStyle name="Normal 2 5 3 7 18" xfId="43194"/>
    <cellStyle name="Normal 2 5 3 7 19" xfId="43195"/>
    <cellStyle name="Normal 2 5 3 7 2" xfId="43196"/>
    <cellStyle name="Normal 2 5 3 7 20" xfId="43197"/>
    <cellStyle name="Normal 2 5 3 7 21" xfId="43198"/>
    <cellStyle name="Normal 2 5 3 7 22" xfId="43199"/>
    <cellStyle name="Normal 2 5 3 7 3" xfId="43200"/>
    <cellStyle name="Normal 2 5 3 7 4" xfId="43201"/>
    <cellStyle name="Normal 2 5 3 7 5" xfId="43202"/>
    <cellStyle name="Normal 2 5 3 7 6" xfId="43203"/>
    <cellStyle name="Normal 2 5 3 7 7" xfId="43204"/>
    <cellStyle name="Normal 2 5 3 7 8" xfId="43205"/>
    <cellStyle name="Normal 2 5 3 7 9" xfId="43206"/>
    <cellStyle name="Normal 2 5 3 8" xfId="43207"/>
    <cellStyle name="Normal 2 5 3 8 10" xfId="43208"/>
    <cellStyle name="Normal 2 5 3 8 11" xfId="43209"/>
    <cellStyle name="Normal 2 5 3 8 12" xfId="43210"/>
    <cellStyle name="Normal 2 5 3 8 13" xfId="43211"/>
    <cellStyle name="Normal 2 5 3 8 14" xfId="43212"/>
    <cellStyle name="Normal 2 5 3 8 15" xfId="43213"/>
    <cellStyle name="Normal 2 5 3 8 16" xfId="43214"/>
    <cellStyle name="Normal 2 5 3 8 17" xfId="43215"/>
    <cellStyle name="Normal 2 5 3 8 18" xfId="43216"/>
    <cellStyle name="Normal 2 5 3 8 19" xfId="43217"/>
    <cellStyle name="Normal 2 5 3 8 2" xfId="43218"/>
    <cellStyle name="Normal 2 5 3 8 20" xfId="43219"/>
    <cellStyle name="Normal 2 5 3 8 21" xfId="43220"/>
    <cellStyle name="Normal 2 5 3 8 22" xfId="43221"/>
    <cellStyle name="Normal 2 5 3 8 3" xfId="43222"/>
    <cellStyle name="Normal 2 5 3 8 4" xfId="43223"/>
    <cellStyle name="Normal 2 5 3 8 5" xfId="43224"/>
    <cellStyle name="Normal 2 5 3 8 6" xfId="43225"/>
    <cellStyle name="Normal 2 5 3 8 7" xfId="43226"/>
    <cellStyle name="Normal 2 5 3 8 8" xfId="43227"/>
    <cellStyle name="Normal 2 5 3 8 9" xfId="43228"/>
    <cellStyle name="Normal 2 5 3 9" xfId="43229"/>
    <cellStyle name="Normal 2 5 3 9 10" xfId="43230"/>
    <cellStyle name="Normal 2 5 3 9 11" xfId="43231"/>
    <cellStyle name="Normal 2 5 3 9 12" xfId="43232"/>
    <cellStyle name="Normal 2 5 3 9 13" xfId="43233"/>
    <cellStyle name="Normal 2 5 3 9 14" xfId="43234"/>
    <cellStyle name="Normal 2 5 3 9 15" xfId="43235"/>
    <cellStyle name="Normal 2 5 3 9 16" xfId="43236"/>
    <cellStyle name="Normal 2 5 3 9 17" xfId="43237"/>
    <cellStyle name="Normal 2 5 3 9 18" xfId="43238"/>
    <cellStyle name="Normal 2 5 3 9 19" xfId="43239"/>
    <cellStyle name="Normal 2 5 3 9 2" xfId="43240"/>
    <cellStyle name="Normal 2 5 3 9 20" xfId="43241"/>
    <cellStyle name="Normal 2 5 3 9 21" xfId="43242"/>
    <cellStyle name="Normal 2 5 3 9 22" xfId="43243"/>
    <cellStyle name="Normal 2 5 3 9 3" xfId="43244"/>
    <cellStyle name="Normal 2 5 3 9 4" xfId="43245"/>
    <cellStyle name="Normal 2 5 3 9 5" xfId="43246"/>
    <cellStyle name="Normal 2 5 3 9 6" xfId="43247"/>
    <cellStyle name="Normal 2 5 3 9 7" xfId="43248"/>
    <cellStyle name="Normal 2 5 3 9 8" xfId="43249"/>
    <cellStyle name="Normal 2 5 3 9 9" xfId="43250"/>
    <cellStyle name="Normal 2 5 30" xfId="43251"/>
    <cellStyle name="Normal 2 5 31" xfId="43252"/>
    <cellStyle name="Normal 2 5 32" xfId="43253"/>
    <cellStyle name="Normal 2 5 33" xfId="43254"/>
    <cellStyle name="Normal 2 5 34" xfId="43255"/>
    <cellStyle name="Normal 2 5 35" xfId="43256"/>
    <cellStyle name="Normal 2 5 36" xfId="43257"/>
    <cellStyle name="Normal 2 5 37" xfId="43258"/>
    <cellStyle name="Normal 2 5 38" xfId="43259"/>
    <cellStyle name="Normal 2 5 39" xfId="43260"/>
    <cellStyle name="Normal 2 5 4" xfId="43261"/>
    <cellStyle name="Normal 2 5 4 10" xfId="43262"/>
    <cellStyle name="Normal 2 5 4 11" xfId="43263"/>
    <cellStyle name="Normal 2 5 4 12" xfId="43264"/>
    <cellStyle name="Normal 2 5 4 13" xfId="43265"/>
    <cellStyle name="Normal 2 5 4 14" xfId="43266"/>
    <cellStyle name="Normal 2 5 4 15" xfId="43267"/>
    <cellStyle name="Normal 2 5 4 16" xfId="43268"/>
    <cellStyle name="Normal 2 5 4 17" xfId="43269"/>
    <cellStyle name="Normal 2 5 4 18" xfId="43270"/>
    <cellStyle name="Normal 2 5 4 19" xfId="43271"/>
    <cellStyle name="Normal 2 5 4 2" xfId="43272"/>
    <cellStyle name="Normal 2 5 4 20" xfId="43273"/>
    <cellStyle name="Normal 2 5 4 21" xfId="43274"/>
    <cellStyle name="Normal 2 5 4 22" xfId="43275"/>
    <cellStyle name="Normal 2 5 4 3" xfId="43276"/>
    <cellStyle name="Normal 2 5 4 4" xfId="43277"/>
    <cellStyle name="Normal 2 5 4 5" xfId="43278"/>
    <cellStyle name="Normal 2 5 4 6" xfId="43279"/>
    <cellStyle name="Normal 2 5 4 7" xfId="43280"/>
    <cellStyle name="Normal 2 5 4 8" xfId="43281"/>
    <cellStyle name="Normal 2 5 4 9" xfId="43282"/>
    <cellStyle name="Normal 2 5 40" xfId="43283"/>
    <cellStyle name="Normal 2 5 41" xfId="43284"/>
    <cellStyle name="Normal 2 5 42" xfId="43285"/>
    <cellStyle name="Normal 2 5 43" xfId="43286"/>
    <cellStyle name="Normal 2 5 44" xfId="43287"/>
    <cellStyle name="Normal 2 5 45" xfId="43288"/>
    <cellStyle name="Normal 2 5 5" xfId="43289"/>
    <cellStyle name="Normal 2 5 5 10" xfId="43290"/>
    <cellStyle name="Normal 2 5 5 11" xfId="43291"/>
    <cellStyle name="Normal 2 5 5 12" xfId="43292"/>
    <cellStyle name="Normal 2 5 5 13" xfId="43293"/>
    <cellStyle name="Normal 2 5 5 14" xfId="43294"/>
    <cellStyle name="Normal 2 5 5 15" xfId="43295"/>
    <cellStyle name="Normal 2 5 5 16" xfId="43296"/>
    <cellStyle name="Normal 2 5 5 17" xfId="43297"/>
    <cellStyle name="Normal 2 5 5 18" xfId="43298"/>
    <cellStyle name="Normal 2 5 5 19" xfId="43299"/>
    <cellStyle name="Normal 2 5 5 2" xfId="43300"/>
    <cellStyle name="Normal 2 5 5 20" xfId="43301"/>
    <cellStyle name="Normal 2 5 5 21" xfId="43302"/>
    <cellStyle name="Normal 2 5 5 22" xfId="43303"/>
    <cellStyle name="Normal 2 5 5 3" xfId="43304"/>
    <cellStyle name="Normal 2 5 5 4" xfId="43305"/>
    <cellStyle name="Normal 2 5 5 5" xfId="43306"/>
    <cellStyle name="Normal 2 5 5 6" xfId="43307"/>
    <cellStyle name="Normal 2 5 5 7" xfId="43308"/>
    <cellStyle name="Normal 2 5 5 8" xfId="43309"/>
    <cellStyle name="Normal 2 5 5 9" xfId="43310"/>
    <cellStyle name="Normal 2 5 6" xfId="43311"/>
    <cellStyle name="Normal 2 5 6 10" xfId="43312"/>
    <cellStyle name="Normal 2 5 6 11" xfId="43313"/>
    <cellStyle name="Normal 2 5 6 12" xfId="43314"/>
    <cellStyle name="Normal 2 5 6 13" xfId="43315"/>
    <cellStyle name="Normal 2 5 6 14" xfId="43316"/>
    <cellStyle name="Normal 2 5 6 15" xfId="43317"/>
    <cellStyle name="Normal 2 5 6 16" xfId="43318"/>
    <cellStyle name="Normal 2 5 6 17" xfId="43319"/>
    <cellStyle name="Normal 2 5 6 18" xfId="43320"/>
    <cellStyle name="Normal 2 5 6 19" xfId="43321"/>
    <cellStyle name="Normal 2 5 6 2" xfId="43322"/>
    <cellStyle name="Normal 2 5 6 20" xfId="43323"/>
    <cellStyle name="Normal 2 5 6 21" xfId="43324"/>
    <cellStyle name="Normal 2 5 6 22" xfId="43325"/>
    <cellStyle name="Normal 2 5 6 3" xfId="43326"/>
    <cellStyle name="Normal 2 5 6 4" xfId="43327"/>
    <cellStyle name="Normal 2 5 6 5" xfId="43328"/>
    <cellStyle name="Normal 2 5 6 6" xfId="43329"/>
    <cellStyle name="Normal 2 5 6 7" xfId="43330"/>
    <cellStyle name="Normal 2 5 6 8" xfId="43331"/>
    <cellStyle name="Normal 2 5 6 9" xfId="43332"/>
    <cellStyle name="Normal 2 5 7" xfId="43333"/>
    <cellStyle name="Normal 2 5 8" xfId="43334"/>
    <cellStyle name="Normal 2 5 9" xfId="43335"/>
    <cellStyle name="Normal 2 50" xfId="43336"/>
    <cellStyle name="Normal 2 50 10" xfId="43337"/>
    <cellStyle name="Normal 2 50 11" xfId="43338"/>
    <cellStyle name="Normal 2 50 12" xfId="43339"/>
    <cellStyle name="Normal 2 50 13" xfId="43340"/>
    <cellStyle name="Normal 2 50 14" xfId="43341"/>
    <cellStyle name="Normal 2 50 15" xfId="43342"/>
    <cellStyle name="Normal 2 50 16" xfId="43343"/>
    <cellStyle name="Normal 2 50 17" xfId="43344"/>
    <cellStyle name="Normal 2 50 18" xfId="43345"/>
    <cellStyle name="Normal 2 50 19" xfId="43346"/>
    <cellStyle name="Normal 2 50 2" xfId="43347"/>
    <cellStyle name="Normal 2 50 20" xfId="43348"/>
    <cellStyle name="Normal 2 50 21" xfId="43349"/>
    <cellStyle name="Normal 2 50 22" xfId="43350"/>
    <cellStyle name="Normal 2 50 3" xfId="43351"/>
    <cellStyle name="Normal 2 50 4" xfId="43352"/>
    <cellStyle name="Normal 2 50 5" xfId="43353"/>
    <cellStyle name="Normal 2 50 6" xfId="43354"/>
    <cellStyle name="Normal 2 50 7" xfId="43355"/>
    <cellStyle name="Normal 2 50 8" xfId="43356"/>
    <cellStyle name="Normal 2 50 9" xfId="43357"/>
    <cellStyle name="Normal 2 51" xfId="43358"/>
    <cellStyle name="Normal 2 51 10" xfId="43359"/>
    <cellStyle name="Normal 2 51 11" xfId="43360"/>
    <cellStyle name="Normal 2 51 12" xfId="43361"/>
    <cellStyle name="Normal 2 51 13" xfId="43362"/>
    <cellStyle name="Normal 2 51 14" xfId="43363"/>
    <cellStyle name="Normal 2 51 15" xfId="43364"/>
    <cellStyle name="Normal 2 51 16" xfId="43365"/>
    <cellStyle name="Normal 2 51 17" xfId="43366"/>
    <cellStyle name="Normal 2 51 18" xfId="43367"/>
    <cellStyle name="Normal 2 51 19" xfId="43368"/>
    <cellStyle name="Normal 2 51 2" xfId="43369"/>
    <cellStyle name="Normal 2 51 20" xfId="43370"/>
    <cellStyle name="Normal 2 51 21" xfId="43371"/>
    <cellStyle name="Normal 2 51 22" xfId="43372"/>
    <cellStyle name="Normal 2 51 3" xfId="43373"/>
    <cellStyle name="Normal 2 51 4" xfId="43374"/>
    <cellStyle name="Normal 2 51 5" xfId="43375"/>
    <cellStyle name="Normal 2 51 6" xfId="43376"/>
    <cellStyle name="Normal 2 51 7" xfId="43377"/>
    <cellStyle name="Normal 2 51 8" xfId="43378"/>
    <cellStyle name="Normal 2 51 9" xfId="43379"/>
    <cellStyle name="Normal 2 52" xfId="43380"/>
    <cellStyle name="Normal 2 52 10" xfId="43381"/>
    <cellStyle name="Normal 2 52 11" xfId="43382"/>
    <cellStyle name="Normal 2 52 12" xfId="43383"/>
    <cellStyle name="Normal 2 52 13" xfId="43384"/>
    <cellStyle name="Normal 2 52 14" xfId="43385"/>
    <cellStyle name="Normal 2 52 15" xfId="43386"/>
    <cellStyle name="Normal 2 52 16" xfId="43387"/>
    <cellStyle name="Normal 2 52 17" xfId="43388"/>
    <cellStyle name="Normal 2 52 18" xfId="43389"/>
    <cellStyle name="Normal 2 52 19" xfId="43390"/>
    <cellStyle name="Normal 2 52 2" xfId="43391"/>
    <cellStyle name="Normal 2 52 20" xfId="43392"/>
    <cellStyle name="Normal 2 52 21" xfId="43393"/>
    <cellStyle name="Normal 2 52 22" xfId="43394"/>
    <cellStyle name="Normal 2 52 3" xfId="43395"/>
    <cellStyle name="Normal 2 52 4" xfId="43396"/>
    <cellStyle name="Normal 2 52 5" xfId="43397"/>
    <cellStyle name="Normal 2 52 6" xfId="43398"/>
    <cellStyle name="Normal 2 52 7" xfId="43399"/>
    <cellStyle name="Normal 2 52 8" xfId="43400"/>
    <cellStyle name="Normal 2 52 9" xfId="43401"/>
    <cellStyle name="Normal 2 53" xfId="43402"/>
    <cellStyle name="Normal 2 53 10" xfId="43403"/>
    <cellStyle name="Normal 2 53 11" xfId="43404"/>
    <cellStyle name="Normal 2 53 12" xfId="43405"/>
    <cellStyle name="Normal 2 53 13" xfId="43406"/>
    <cellStyle name="Normal 2 53 14" xfId="43407"/>
    <cellStyle name="Normal 2 53 15" xfId="43408"/>
    <cellStyle name="Normal 2 53 16" xfId="43409"/>
    <cellStyle name="Normal 2 53 17" xfId="43410"/>
    <cellStyle name="Normal 2 53 18" xfId="43411"/>
    <cellStyle name="Normal 2 53 19" xfId="43412"/>
    <cellStyle name="Normal 2 53 2" xfId="43413"/>
    <cellStyle name="Normal 2 53 20" xfId="43414"/>
    <cellStyle name="Normal 2 53 21" xfId="43415"/>
    <cellStyle name="Normal 2 53 22" xfId="43416"/>
    <cellStyle name="Normal 2 53 3" xfId="43417"/>
    <cellStyle name="Normal 2 53 4" xfId="43418"/>
    <cellStyle name="Normal 2 53 5" xfId="43419"/>
    <cellStyle name="Normal 2 53 6" xfId="43420"/>
    <cellStyle name="Normal 2 53 7" xfId="43421"/>
    <cellStyle name="Normal 2 53 8" xfId="43422"/>
    <cellStyle name="Normal 2 53 9" xfId="43423"/>
    <cellStyle name="Normal 2 54" xfId="43424"/>
    <cellStyle name="Normal 2 54 10" xfId="43425"/>
    <cellStyle name="Normal 2 54 11" xfId="43426"/>
    <cellStyle name="Normal 2 54 12" xfId="43427"/>
    <cellStyle name="Normal 2 54 13" xfId="43428"/>
    <cellStyle name="Normal 2 54 14" xfId="43429"/>
    <cellStyle name="Normal 2 54 15" xfId="43430"/>
    <cellStyle name="Normal 2 54 16" xfId="43431"/>
    <cellStyle name="Normal 2 54 17" xfId="43432"/>
    <cellStyle name="Normal 2 54 18" xfId="43433"/>
    <cellStyle name="Normal 2 54 19" xfId="43434"/>
    <cellStyle name="Normal 2 54 2" xfId="43435"/>
    <cellStyle name="Normal 2 54 20" xfId="43436"/>
    <cellStyle name="Normal 2 54 21" xfId="43437"/>
    <cellStyle name="Normal 2 54 22" xfId="43438"/>
    <cellStyle name="Normal 2 54 3" xfId="43439"/>
    <cellStyle name="Normal 2 54 4" xfId="43440"/>
    <cellStyle name="Normal 2 54 5" xfId="43441"/>
    <cellStyle name="Normal 2 54 6" xfId="43442"/>
    <cellStyle name="Normal 2 54 7" xfId="43443"/>
    <cellStyle name="Normal 2 54 8" xfId="43444"/>
    <cellStyle name="Normal 2 54 9" xfId="43445"/>
    <cellStyle name="Normal 2 55" xfId="43446"/>
    <cellStyle name="Normal 2 55 10" xfId="43447"/>
    <cellStyle name="Normal 2 55 11" xfId="43448"/>
    <cellStyle name="Normal 2 55 12" xfId="43449"/>
    <cellStyle name="Normal 2 55 13" xfId="43450"/>
    <cellStyle name="Normal 2 55 14" xfId="43451"/>
    <cellStyle name="Normal 2 55 15" xfId="43452"/>
    <cellStyle name="Normal 2 55 16" xfId="43453"/>
    <cellStyle name="Normal 2 55 17" xfId="43454"/>
    <cellStyle name="Normal 2 55 18" xfId="43455"/>
    <cellStyle name="Normal 2 55 19" xfId="43456"/>
    <cellStyle name="Normal 2 55 2" xfId="43457"/>
    <cellStyle name="Normal 2 55 20" xfId="43458"/>
    <cellStyle name="Normal 2 55 21" xfId="43459"/>
    <cellStyle name="Normal 2 55 22" xfId="43460"/>
    <cellStyle name="Normal 2 55 3" xfId="43461"/>
    <cellStyle name="Normal 2 55 4" xfId="43462"/>
    <cellStyle name="Normal 2 55 5" xfId="43463"/>
    <cellStyle name="Normal 2 55 6" xfId="43464"/>
    <cellStyle name="Normal 2 55 7" xfId="43465"/>
    <cellStyle name="Normal 2 55 8" xfId="43466"/>
    <cellStyle name="Normal 2 55 9" xfId="43467"/>
    <cellStyle name="Normal 2 56" xfId="43468"/>
    <cellStyle name="Normal 2 56 10" xfId="43469"/>
    <cellStyle name="Normal 2 56 11" xfId="43470"/>
    <cellStyle name="Normal 2 56 12" xfId="43471"/>
    <cellStyle name="Normal 2 56 13" xfId="43472"/>
    <cellStyle name="Normal 2 56 14" xfId="43473"/>
    <cellStyle name="Normal 2 56 15" xfId="43474"/>
    <cellStyle name="Normal 2 56 16" xfId="43475"/>
    <cellStyle name="Normal 2 56 17" xfId="43476"/>
    <cellStyle name="Normal 2 56 18" xfId="43477"/>
    <cellStyle name="Normal 2 56 19" xfId="43478"/>
    <cellStyle name="Normal 2 56 2" xfId="43479"/>
    <cellStyle name="Normal 2 56 20" xfId="43480"/>
    <cellStyle name="Normal 2 56 21" xfId="43481"/>
    <cellStyle name="Normal 2 56 22" xfId="43482"/>
    <cellStyle name="Normal 2 56 3" xfId="43483"/>
    <cellStyle name="Normal 2 56 4" xfId="43484"/>
    <cellStyle name="Normal 2 56 5" xfId="43485"/>
    <cellStyle name="Normal 2 56 6" xfId="43486"/>
    <cellStyle name="Normal 2 56 7" xfId="43487"/>
    <cellStyle name="Normal 2 56 8" xfId="43488"/>
    <cellStyle name="Normal 2 56 9" xfId="43489"/>
    <cellStyle name="Normal 2 57" xfId="43490"/>
    <cellStyle name="Normal 2 57 10" xfId="43491"/>
    <cellStyle name="Normal 2 57 11" xfId="43492"/>
    <cellStyle name="Normal 2 57 12" xfId="43493"/>
    <cellStyle name="Normal 2 57 13" xfId="43494"/>
    <cellStyle name="Normal 2 57 14" xfId="43495"/>
    <cellStyle name="Normal 2 57 15" xfId="43496"/>
    <cellStyle name="Normal 2 57 16" xfId="43497"/>
    <cellStyle name="Normal 2 57 17" xfId="43498"/>
    <cellStyle name="Normal 2 57 18" xfId="43499"/>
    <cellStyle name="Normal 2 57 19" xfId="43500"/>
    <cellStyle name="Normal 2 57 2" xfId="43501"/>
    <cellStyle name="Normal 2 57 20" xfId="43502"/>
    <cellStyle name="Normal 2 57 21" xfId="43503"/>
    <cellStyle name="Normal 2 57 22" xfId="43504"/>
    <cellStyle name="Normal 2 57 3" xfId="43505"/>
    <cellStyle name="Normal 2 57 4" xfId="43506"/>
    <cellStyle name="Normal 2 57 5" xfId="43507"/>
    <cellStyle name="Normal 2 57 6" xfId="43508"/>
    <cellStyle name="Normal 2 57 7" xfId="43509"/>
    <cellStyle name="Normal 2 57 8" xfId="43510"/>
    <cellStyle name="Normal 2 57 9" xfId="43511"/>
    <cellStyle name="Normal 2 58" xfId="43512"/>
    <cellStyle name="Normal 2 58 10" xfId="43513"/>
    <cellStyle name="Normal 2 58 11" xfId="43514"/>
    <cellStyle name="Normal 2 58 12" xfId="43515"/>
    <cellStyle name="Normal 2 58 13" xfId="43516"/>
    <cellStyle name="Normal 2 58 14" xfId="43517"/>
    <cellStyle name="Normal 2 58 15" xfId="43518"/>
    <cellStyle name="Normal 2 58 16" xfId="43519"/>
    <cellStyle name="Normal 2 58 17" xfId="43520"/>
    <cellStyle name="Normal 2 58 18" xfId="43521"/>
    <cellStyle name="Normal 2 58 19" xfId="43522"/>
    <cellStyle name="Normal 2 58 2" xfId="43523"/>
    <cellStyle name="Normal 2 58 20" xfId="43524"/>
    <cellStyle name="Normal 2 58 21" xfId="43525"/>
    <cellStyle name="Normal 2 58 22" xfId="43526"/>
    <cellStyle name="Normal 2 58 3" xfId="43527"/>
    <cellStyle name="Normal 2 58 4" xfId="43528"/>
    <cellStyle name="Normal 2 58 5" xfId="43529"/>
    <cellStyle name="Normal 2 58 6" xfId="43530"/>
    <cellStyle name="Normal 2 58 7" xfId="43531"/>
    <cellStyle name="Normal 2 58 8" xfId="43532"/>
    <cellStyle name="Normal 2 58 9" xfId="43533"/>
    <cellStyle name="Normal 2 59" xfId="43534"/>
    <cellStyle name="Normal 2 59 10" xfId="43535"/>
    <cellStyle name="Normal 2 59 11" xfId="43536"/>
    <cellStyle name="Normal 2 59 12" xfId="43537"/>
    <cellStyle name="Normal 2 59 13" xfId="43538"/>
    <cellStyle name="Normal 2 59 14" xfId="43539"/>
    <cellStyle name="Normal 2 59 15" xfId="43540"/>
    <cellStyle name="Normal 2 59 16" xfId="43541"/>
    <cellStyle name="Normal 2 59 17" xfId="43542"/>
    <cellStyle name="Normal 2 59 18" xfId="43543"/>
    <cellStyle name="Normal 2 59 19" xfId="43544"/>
    <cellStyle name="Normal 2 59 2" xfId="43545"/>
    <cellStyle name="Normal 2 59 20" xfId="43546"/>
    <cellStyle name="Normal 2 59 21" xfId="43547"/>
    <cellStyle name="Normal 2 59 22" xfId="43548"/>
    <cellStyle name="Normal 2 59 3" xfId="43549"/>
    <cellStyle name="Normal 2 59 4" xfId="43550"/>
    <cellStyle name="Normal 2 59 5" xfId="43551"/>
    <cellStyle name="Normal 2 59 6" xfId="43552"/>
    <cellStyle name="Normal 2 59 7" xfId="43553"/>
    <cellStyle name="Normal 2 59 8" xfId="43554"/>
    <cellStyle name="Normal 2 59 9" xfId="43555"/>
    <cellStyle name="Normal 2 6" xfId="43556"/>
    <cellStyle name="Normal 2 6 10" xfId="43557"/>
    <cellStyle name="Normal 2 6 11" xfId="43558"/>
    <cellStyle name="Normal 2 6 12" xfId="43559"/>
    <cellStyle name="Normal 2 6 13" xfId="43560"/>
    <cellStyle name="Normal 2 6 14" xfId="43561"/>
    <cellStyle name="Normal 2 6 15" xfId="43562"/>
    <cellStyle name="Normal 2 6 16" xfId="43563"/>
    <cellStyle name="Normal 2 6 17" xfId="43564"/>
    <cellStyle name="Normal 2 6 18" xfId="43565"/>
    <cellStyle name="Normal 2 6 19" xfId="43566"/>
    <cellStyle name="Normal 2 6 2" xfId="43567"/>
    <cellStyle name="Normal 2 6 2 10" xfId="43568"/>
    <cellStyle name="Normal 2 6 2 10 10" xfId="43569"/>
    <cellStyle name="Normal 2 6 2 10 11" xfId="43570"/>
    <cellStyle name="Normal 2 6 2 10 12" xfId="43571"/>
    <cellStyle name="Normal 2 6 2 10 13" xfId="43572"/>
    <cellStyle name="Normal 2 6 2 10 14" xfId="43573"/>
    <cellStyle name="Normal 2 6 2 10 15" xfId="43574"/>
    <cellStyle name="Normal 2 6 2 10 16" xfId="43575"/>
    <cellStyle name="Normal 2 6 2 10 17" xfId="43576"/>
    <cellStyle name="Normal 2 6 2 10 18" xfId="43577"/>
    <cellStyle name="Normal 2 6 2 10 19" xfId="43578"/>
    <cellStyle name="Normal 2 6 2 10 2" xfId="43579"/>
    <cellStyle name="Normal 2 6 2 10 20" xfId="43580"/>
    <cellStyle name="Normal 2 6 2 10 21" xfId="43581"/>
    <cellStyle name="Normal 2 6 2 10 22" xfId="43582"/>
    <cellStyle name="Normal 2 6 2 10 3" xfId="43583"/>
    <cellStyle name="Normal 2 6 2 10 4" xfId="43584"/>
    <cellStyle name="Normal 2 6 2 10 5" xfId="43585"/>
    <cellStyle name="Normal 2 6 2 10 6" xfId="43586"/>
    <cellStyle name="Normal 2 6 2 10 7" xfId="43587"/>
    <cellStyle name="Normal 2 6 2 10 8" xfId="43588"/>
    <cellStyle name="Normal 2 6 2 10 9" xfId="43589"/>
    <cellStyle name="Normal 2 6 2 11" xfId="43590"/>
    <cellStyle name="Normal 2 6 2 11 10" xfId="43591"/>
    <cellStyle name="Normal 2 6 2 11 11" xfId="43592"/>
    <cellStyle name="Normal 2 6 2 11 12" xfId="43593"/>
    <cellStyle name="Normal 2 6 2 11 13" xfId="43594"/>
    <cellStyle name="Normal 2 6 2 11 14" xfId="43595"/>
    <cellStyle name="Normal 2 6 2 11 15" xfId="43596"/>
    <cellStyle name="Normal 2 6 2 11 16" xfId="43597"/>
    <cellStyle name="Normal 2 6 2 11 17" xfId="43598"/>
    <cellStyle name="Normal 2 6 2 11 18" xfId="43599"/>
    <cellStyle name="Normal 2 6 2 11 19" xfId="43600"/>
    <cellStyle name="Normal 2 6 2 11 2" xfId="43601"/>
    <cellStyle name="Normal 2 6 2 11 20" xfId="43602"/>
    <cellStyle name="Normal 2 6 2 11 21" xfId="43603"/>
    <cellStyle name="Normal 2 6 2 11 22" xfId="43604"/>
    <cellStyle name="Normal 2 6 2 11 3" xfId="43605"/>
    <cellStyle name="Normal 2 6 2 11 4" xfId="43606"/>
    <cellStyle name="Normal 2 6 2 11 5" xfId="43607"/>
    <cellStyle name="Normal 2 6 2 11 6" xfId="43608"/>
    <cellStyle name="Normal 2 6 2 11 7" xfId="43609"/>
    <cellStyle name="Normal 2 6 2 11 8" xfId="43610"/>
    <cellStyle name="Normal 2 6 2 11 9" xfId="43611"/>
    <cellStyle name="Normal 2 6 2 12" xfId="43612"/>
    <cellStyle name="Normal 2 6 2 12 10" xfId="43613"/>
    <cellStyle name="Normal 2 6 2 12 11" xfId="43614"/>
    <cellStyle name="Normal 2 6 2 12 12" xfId="43615"/>
    <cellStyle name="Normal 2 6 2 12 13" xfId="43616"/>
    <cellStyle name="Normal 2 6 2 12 14" xfId="43617"/>
    <cellStyle name="Normal 2 6 2 12 15" xfId="43618"/>
    <cellStyle name="Normal 2 6 2 12 16" xfId="43619"/>
    <cellStyle name="Normal 2 6 2 12 17" xfId="43620"/>
    <cellStyle name="Normal 2 6 2 12 18" xfId="43621"/>
    <cellStyle name="Normal 2 6 2 12 19" xfId="43622"/>
    <cellStyle name="Normal 2 6 2 12 2" xfId="43623"/>
    <cellStyle name="Normal 2 6 2 12 20" xfId="43624"/>
    <cellStyle name="Normal 2 6 2 12 21" xfId="43625"/>
    <cellStyle name="Normal 2 6 2 12 22" xfId="43626"/>
    <cellStyle name="Normal 2 6 2 12 3" xfId="43627"/>
    <cellStyle name="Normal 2 6 2 12 4" xfId="43628"/>
    <cellStyle name="Normal 2 6 2 12 5" xfId="43629"/>
    <cellStyle name="Normal 2 6 2 12 6" xfId="43630"/>
    <cellStyle name="Normal 2 6 2 12 7" xfId="43631"/>
    <cellStyle name="Normal 2 6 2 12 8" xfId="43632"/>
    <cellStyle name="Normal 2 6 2 12 9" xfId="43633"/>
    <cellStyle name="Normal 2 6 2 13" xfId="43634"/>
    <cellStyle name="Normal 2 6 2 13 10" xfId="43635"/>
    <cellStyle name="Normal 2 6 2 13 11" xfId="43636"/>
    <cellStyle name="Normal 2 6 2 13 12" xfId="43637"/>
    <cellStyle name="Normal 2 6 2 13 13" xfId="43638"/>
    <cellStyle name="Normal 2 6 2 13 14" xfId="43639"/>
    <cellStyle name="Normal 2 6 2 13 15" xfId="43640"/>
    <cellStyle name="Normal 2 6 2 13 16" xfId="43641"/>
    <cellStyle name="Normal 2 6 2 13 17" xfId="43642"/>
    <cellStyle name="Normal 2 6 2 13 18" xfId="43643"/>
    <cellStyle name="Normal 2 6 2 13 19" xfId="43644"/>
    <cellStyle name="Normal 2 6 2 13 2" xfId="43645"/>
    <cellStyle name="Normal 2 6 2 13 20" xfId="43646"/>
    <cellStyle name="Normal 2 6 2 13 21" xfId="43647"/>
    <cellStyle name="Normal 2 6 2 13 22" xfId="43648"/>
    <cellStyle name="Normal 2 6 2 13 3" xfId="43649"/>
    <cellStyle name="Normal 2 6 2 13 4" xfId="43650"/>
    <cellStyle name="Normal 2 6 2 13 5" xfId="43651"/>
    <cellStyle name="Normal 2 6 2 13 6" xfId="43652"/>
    <cellStyle name="Normal 2 6 2 13 7" xfId="43653"/>
    <cellStyle name="Normal 2 6 2 13 8" xfId="43654"/>
    <cellStyle name="Normal 2 6 2 13 9" xfId="43655"/>
    <cellStyle name="Normal 2 6 2 14" xfId="43656"/>
    <cellStyle name="Normal 2 6 2 14 10" xfId="43657"/>
    <cellStyle name="Normal 2 6 2 14 11" xfId="43658"/>
    <cellStyle name="Normal 2 6 2 14 12" xfId="43659"/>
    <cellStyle name="Normal 2 6 2 14 13" xfId="43660"/>
    <cellStyle name="Normal 2 6 2 14 14" xfId="43661"/>
    <cellStyle name="Normal 2 6 2 14 15" xfId="43662"/>
    <cellStyle name="Normal 2 6 2 14 16" xfId="43663"/>
    <cellStyle name="Normal 2 6 2 14 17" xfId="43664"/>
    <cellStyle name="Normal 2 6 2 14 18" xfId="43665"/>
    <cellStyle name="Normal 2 6 2 14 19" xfId="43666"/>
    <cellStyle name="Normal 2 6 2 14 2" xfId="43667"/>
    <cellStyle name="Normal 2 6 2 14 20" xfId="43668"/>
    <cellStyle name="Normal 2 6 2 14 21" xfId="43669"/>
    <cellStyle name="Normal 2 6 2 14 22" xfId="43670"/>
    <cellStyle name="Normal 2 6 2 14 3" xfId="43671"/>
    <cellStyle name="Normal 2 6 2 14 4" xfId="43672"/>
    <cellStyle name="Normal 2 6 2 14 5" xfId="43673"/>
    <cellStyle name="Normal 2 6 2 14 6" xfId="43674"/>
    <cellStyle name="Normal 2 6 2 14 7" xfId="43675"/>
    <cellStyle name="Normal 2 6 2 14 8" xfId="43676"/>
    <cellStyle name="Normal 2 6 2 14 9" xfId="43677"/>
    <cellStyle name="Normal 2 6 2 15" xfId="43678"/>
    <cellStyle name="Normal 2 6 2 15 10" xfId="43679"/>
    <cellStyle name="Normal 2 6 2 15 11" xfId="43680"/>
    <cellStyle name="Normal 2 6 2 15 12" xfId="43681"/>
    <cellStyle name="Normal 2 6 2 15 13" xfId="43682"/>
    <cellStyle name="Normal 2 6 2 15 14" xfId="43683"/>
    <cellStyle name="Normal 2 6 2 15 15" xfId="43684"/>
    <cellStyle name="Normal 2 6 2 15 16" xfId="43685"/>
    <cellStyle name="Normal 2 6 2 15 17" xfId="43686"/>
    <cellStyle name="Normal 2 6 2 15 18" xfId="43687"/>
    <cellStyle name="Normal 2 6 2 15 19" xfId="43688"/>
    <cellStyle name="Normal 2 6 2 15 2" xfId="43689"/>
    <cellStyle name="Normal 2 6 2 15 20" xfId="43690"/>
    <cellStyle name="Normal 2 6 2 15 21" xfId="43691"/>
    <cellStyle name="Normal 2 6 2 15 22" xfId="43692"/>
    <cellStyle name="Normal 2 6 2 15 3" xfId="43693"/>
    <cellStyle name="Normal 2 6 2 15 4" xfId="43694"/>
    <cellStyle name="Normal 2 6 2 15 5" xfId="43695"/>
    <cellStyle name="Normal 2 6 2 15 6" xfId="43696"/>
    <cellStyle name="Normal 2 6 2 15 7" xfId="43697"/>
    <cellStyle name="Normal 2 6 2 15 8" xfId="43698"/>
    <cellStyle name="Normal 2 6 2 15 9" xfId="43699"/>
    <cellStyle name="Normal 2 6 2 16" xfId="43700"/>
    <cellStyle name="Normal 2 6 2 16 10" xfId="43701"/>
    <cellStyle name="Normal 2 6 2 16 11" xfId="43702"/>
    <cellStyle name="Normal 2 6 2 16 12" xfId="43703"/>
    <cellStyle name="Normal 2 6 2 16 13" xfId="43704"/>
    <cellStyle name="Normal 2 6 2 16 14" xfId="43705"/>
    <cellStyle name="Normal 2 6 2 16 15" xfId="43706"/>
    <cellStyle name="Normal 2 6 2 16 16" xfId="43707"/>
    <cellStyle name="Normal 2 6 2 16 17" xfId="43708"/>
    <cellStyle name="Normal 2 6 2 16 18" xfId="43709"/>
    <cellStyle name="Normal 2 6 2 16 19" xfId="43710"/>
    <cellStyle name="Normal 2 6 2 16 2" xfId="43711"/>
    <cellStyle name="Normal 2 6 2 16 20" xfId="43712"/>
    <cellStyle name="Normal 2 6 2 16 21" xfId="43713"/>
    <cellStyle name="Normal 2 6 2 16 22" xfId="43714"/>
    <cellStyle name="Normal 2 6 2 16 3" xfId="43715"/>
    <cellStyle name="Normal 2 6 2 16 4" xfId="43716"/>
    <cellStyle name="Normal 2 6 2 16 5" xfId="43717"/>
    <cellStyle name="Normal 2 6 2 16 6" xfId="43718"/>
    <cellStyle name="Normal 2 6 2 16 7" xfId="43719"/>
    <cellStyle name="Normal 2 6 2 16 8" xfId="43720"/>
    <cellStyle name="Normal 2 6 2 16 9" xfId="43721"/>
    <cellStyle name="Normal 2 6 2 17" xfId="43722"/>
    <cellStyle name="Normal 2 6 2 17 10" xfId="43723"/>
    <cellStyle name="Normal 2 6 2 17 11" xfId="43724"/>
    <cellStyle name="Normal 2 6 2 17 12" xfId="43725"/>
    <cellStyle name="Normal 2 6 2 17 13" xfId="43726"/>
    <cellStyle name="Normal 2 6 2 17 14" xfId="43727"/>
    <cellStyle name="Normal 2 6 2 17 15" xfId="43728"/>
    <cellStyle name="Normal 2 6 2 17 16" xfId="43729"/>
    <cellStyle name="Normal 2 6 2 17 17" xfId="43730"/>
    <cellStyle name="Normal 2 6 2 17 18" xfId="43731"/>
    <cellStyle name="Normal 2 6 2 17 19" xfId="43732"/>
    <cellStyle name="Normal 2 6 2 17 2" xfId="43733"/>
    <cellStyle name="Normal 2 6 2 17 20" xfId="43734"/>
    <cellStyle name="Normal 2 6 2 17 21" xfId="43735"/>
    <cellStyle name="Normal 2 6 2 17 22" xfId="43736"/>
    <cellStyle name="Normal 2 6 2 17 3" xfId="43737"/>
    <cellStyle name="Normal 2 6 2 17 4" xfId="43738"/>
    <cellStyle name="Normal 2 6 2 17 5" xfId="43739"/>
    <cellStyle name="Normal 2 6 2 17 6" xfId="43740"/>
    <cellStyle name="Normal 2 6 2 17 7" xfId="43741"/>
    <cellStyle name="Normal 2 6 2 17 8" xfId="43742"/>
    <cellStyle name="Normal 2 6 2 17 9" xfId="43743"/>
    <cellStyle name="Normal 2 6 2 18" xfId="43744"/>
    <cellStyle name="Normal 2 6 2 18 10" xfId="43745"/>
    <cellStyle name="Normal 2 6 2 18 11" xfId="43746"/>
    <cellStyle name="Normal 2 6 2 18 12" xfId="43747"/>
    <cellStyle name="Normal 2 6 2 18 13" xfId="43748"/>
    <cellStyle name="Normal 2 6 2 18 14" xfId="43749"/>
    <cellStyle name="Normal 2 6 2 18 15" xfId="43750"/>
    <cellStyle name="Normal 2 6 2 18 16" xfId="43751"/>
    <cellStyle name="Normal 2 6 2 18 17" xfId="43752"/>
    <cellStyle name="Normal 2 6 2 18 18" xfId="43753"/>
    <cellStyle name="Normal 2 6 2 18 19" xfId="43754"/>
    <cellStyle name="Normal 2 6 2 18 2" xfId="43755"/>
    <cellStyle name="Normal 2 6 2 18 20" xfId="43756"/>
    <cellStyle name="Normal 2 6 2 18 21" xfId="43757"/>
    <cellStyle name="Normal 2 6 2 18 22" xfId="43758"/>
    <cellStyle name="Normal 2 6 2 18 3" xfId="43759"/>
    <cellStyle name="Normal 2 6 2 18 4" xfId="43760"/>
    <cellStyle name="Normal 2 6 2 18 5" xfId="43761"/>
    <cellStyle name="Normal 2 6 2 18 6" xfId="43762"/>
    <cellStyle name="Normal 2 6 2 18 7" xfId="43763"/>
    <cellStyle name="Normal 2 6 2 18 8" xfId="43764"/>
    <cellStyle name="Normal 2 6 2 18 9" xfId="43765"/>
    <cellStyle name="Normal 2 6 2 19" xfId="43766"/>
    <cellStyle name="Normal 2 6 2 19 10" xfId="43767"/>
    <cellStyle name="Normal 2 6 2 19 11" xfId="43768"/>
    <cellStyle name="Normal 2 6 2 19 12" xfId="43769"/>
    <cellStyle name="Normal 2 6 2 19 13" xfId="43770"/>
    <cellStyle name="Normal 2 6 2 19 14" xfId="43771"/>
    <cellStyle name="Normal 2 6 2 19 15" xfId="43772"/>
    <cellStyle name="Normal 2 6 2 19 16" xfId="43773"/>
    <cellStyle name="Normal 2 6 2 19 17" xfId="43774"/>
    <cellStyle name="Normal 2 6 2 19 18" xfId="43775"/>
    <cellStyle name="Normal 2 6 2 19 19" xfId="43776"/>
    <cellStyle name="Normal 2 6 2 19 2" xfId="43777"/>
    <cellStyle name="Normal 2 6 2 19 20" xfId="43778"/>
    <cellStyle name="Normal 2 6 2 19 21" xfId="43779"/>
    <cellStyle name="Normal 2 6 2 19 22" xfId="43780"/>
    <cellStyle name="Normal 2 6 2 19 3" xfId="43781"/>
    <cellStyle name="Normal 2 6 2 19 4" xfId="43782"/>
    <cellStyle name="Normal 2 6 2 19 5" xfId="43783"/>
    <cellStyle name="Normal 2 6 2 19 6" xfId="43784"/>
    <cellStyle name="Normal 2 6 2 19 7" xfId="43785"/>
    <cellStyle name="Normal 2 6 2 19 8" xfId="43786"/>
    <cellStyle name="Normal 2 6 2 19 9" xfId="43787"/>
    <cellStyle name="Normal 2 6 2 2" xfId="43788"/>
    <cellStyle name="Normal 2 6 2 2 10" xfId="43789"/>
    <cellStyle name="Normal 2 6 2 2 11" xfId="43790"/>
    <cellStyle name="Normal 2 6 2 2 12" xfId="43791"/>
    <cellStyle name="Normal 2 6 2 2 13" xfId="43792"/>
    <cellStyle name="Normal 2 6 2 2 14" xfId="43793"/>
    <cellStyle name="Normal 2 6 2 2 15" xfId="43794"/>
    <cellStyle name="Normal 2 6 2 2 16" xfId="43795"/>
    <cellStyle name="Normal 2 6 2 2 17" xfId="43796"/>
    <cellStyle name="Normal 2 6 2 2 18" xfId="43797"/>
    <cellStyle name="Normal 2 6 2 2 19" xfId="43798"/>
    <cellStyle name="Normal 2 6 2 2 2" xfId="43799"/>
    <cellStyle name="Normal 2 6 2 2 20" xfId="43800"/>
    <cellStyle name="Normal 2 6 2 2 21" xfId="43801"/>
    <cellStyle name="Normal 2 6 2 2 22" xfId="43802"/>
    <cellStyle name="Normal 2 6 2 2 3" xfId="43803"/>
    <cellStyle name="Normal 2 6 2 2 4" xfId="43804"/>
    <cellStyle name="Normal 2 6 2 2 5" xfId="43805"/>
    <cellStyle name="Normal 2 6 2 2 6" xfId="43806"/>
    <cellStyle name="Normal 2 6 2 2 7" xfId="43807"/>
    <cellStyle name="Normal 2 6 2 2 8" xfId="43808"/>
    <cellStyle name="Normal 2 6 2 2 9" xfId="43809"/>
    <cellStyle name="Normal 2 6 2 20" xfId="43810"/>
    <cellStyle name="Normal 2 6 2 21" xfId="43811"/>
    <cellStyle name="Normal 2 6 2 22" xfId="43812"/>
    <cellStyle name="Normal 2 6 2 23" xfId="43813"/>
    <cellStyle name="Normal 2 6 2 24" xfId="43814"/>
    <cellStyle name="Normal 2 6 2 25" xfId="43815"/>
    <cellStyle name="Normal 2 6 2 26" xfId="43816"/>
    <cellStyle name="Normal 2 6 2 27" xfId="43817"/>
    <cellStyle name="Normal 2 6 2 28" xfId="43818"/>
    <cellStyle name="Normal 2 6 2 29" xfId="43819"/>
    <cellStyle name="Normal 2 6 2 3" xfId="43820"/>
    <cellStyle name="Normal 2 6 2 3 10" xfId="43821"/>
    <cellStyle name="Normal 2 6 2 3 11" xfId="43822"/>
    <cellStyle name="Normal 2 6 2 3 12" xfId="43823"/>
    <cellStyle name="Normal 2 6 2 3 13" xfId="43824"/>
    <cellStyle name="Normal 2 6 2 3 14" xfId="43825"/>
    <cellStyle name="Normal 2 6 2 3 15" xfId="43826"/>
    <cellStyle name="Normal 2 6 2 3 16" xfId="43827"/>
    <cellStyle name="Normal 2 6 2 3 17" xfId="43828"/>
    <cellStyle name="Normal 2 6 2 3 18" xfId="43829"/>
    <cellStyle name="Normal 2 6 2 3 19" xfId="43830"/>
    <cellStyle name="Normal 2 6 2 3 2" xfId="43831"/>
    <cellStyle name="Normal 2 6 2 3 20" xfId="43832"/>
    <cellStyle name="Normal 2 6 2 3 21" xfId="43833"/>
    <cellStyle name="Normal 2 6 2 3 22" xfId="43834"/>
    <cellStyle name="Normal 2 6 2 3 3" xfId="43835"/>
    <cellStyle name="Normal 2 6 2 3 4" xfId="43836"/>
    <cellStyle name="Normal 2 6 2 3 5" xfId="43837"/>
    <cellStyle name="Normal 2 6 2 3 6" xfId="43838"/>
    <cellStyle name="Normal 2 6 2 3 7" xfId="43839"/>
    <cellStyle name="Normal 2 6 2 3 8" xfId="43840"/>
    <cellStyle name="Normal 2 6 2 3 9" xfId="43841"/>
    <cellStyle name="Normal 2 6 2 30" xfId="43842"/>
    <cellStyle name="Normal 2 6 2 31" xfId="43843"/>
    <cellStyle name="Normal 2 6 2 32" xfId="43844"/>
    <cellStyle name="Normal 2 6 2 33" xfId="43845"/>
    <cellStyle name="Normal 2 6 2 34" xfId="43846"/>
    <cellStyle name="Normal 2 6 2 35" xfId="43847"/>
    <cellStyle name="Normal 2 6 2 36" xfId="43848"/>
    <cellStyle name="Normal 2 6 2 37" xfId="43849"/>
    <cellStyle name="Normal 2 6 2 38" xfId="43850"/>
    <cellStyle name="Normal 2 6 2 39" xfId="43851"/>
    <cellStyle name="Normal 2 6 2 4" xfId="43852"/>
    <cellStyle name="Normal 2 6 2 4 10" xfId="43853"/>
    <cellStyle name="Normal 2 6 2 4 11" xfId="43854"/>
    <cellStyle name="Normal 2 6 2 4 12" xfId="43855"/>
    <cellStyle name="Normal 2 6 2 4 13" xfId="43856"/>
    <cellStyle name="Normal 2 6 2 4 14" xfId="43857"/>
    <cellStyle name="Normal 2 6 2 4 15" xfId="43858"/>
    <cellStyle name="Normal 2 6 2 4 16" xfId="43859"/>
    <cellStyle name="Normal 2 6 2 4 17" xfId="43860"/>
    <cellStyle name="Normal 2 6 2 4 18" xfId="43861"/>
    <cellStyle name="Normal 2 6 2 4 19" xfId="43862"/>
    <cellStyle name="Normal 2 6 2 4 2" xfId="43863"/>
    <cellStyle name="Normal 2 6 2 4 20" xfId="43864"/>
    <cellStyle name="Normal 2 6 2 4 21" xfId="43865"/>
    <cellStyle name="Normal 2 6 2 4 22" xfId="43866"/>
    <cellStyle name="Normal 2 6 2 4 3" xfId="43867"/>
    <cellStyle name="Normal 2 6 2 4 4" xfId="43868"/>
    <cellStyle name="Normal 2 6 2 4 5" xfId="43869"/>
    <cellStyle name="Normal 2 6 2 4 6" xfId="43870"/>
    <cellStyle name="Normal 2 6 2 4 7" xfId="43871"/>
    <cellStyle name="Normal 2 6 2 4 8" xfId="43872"/>
    <cellStyle name="Normal 2 6 2 4 9" xfId="43873"/>
    <cellStyle name="Normal 2 6 2 40" xfId="43874"/>
    <cellStyle name="Normal 2 6 2 5" xfId="43875"/>
    <cellStyle name="Normal 2 6 2 5 10" xfId="43876"/>
    <cellStyle name="Normal 2 6 2 5 11" xfId="43877"/>
    <cellStyle name="Normal 2 6 2 5 12" xfId="43878"/>
    <cellStyle name="Normal 2 6 2 5 13" xfId="43879"/>
    <cellStyle name="Normal 2 6 2 5 14" xfId="43880"/>
    <cellStyle name="Normal 2 6 2 5 15" xfId="43881"/>
    <cellStyle name="Normal 2 6 2 5 16" xfId="43882"/>
    <cellStyle name="Normal 2 6 2 5 17" xfId="43883"/>
    <cellStyle name="Normal 2 6 2 5 18" xfId="43884"/>
    <cellStyle name="Normal 2 6 2 5 19" xfId="43885"/>
    <cellStyle name="Normal 2 6 2 5 2" xfId="43886"/>
    <cellStyle name="Normal 2 6 2 5 20" xfId="43887"/>
    <cellStyle name="Normal 2 6 2 5 21" xfId="43888"/>
    <cellStyle name="Normal 2 6 2 5 22" xfId="43889"/>
    <cellStyle name="Normal 2 6 2 5 3" xfId="43890"/>
    <cellStyle name="Normal 2 6 2 5 4" xfId="43891"/>
    <cellStyle name="Normal 2 6 2 5 5" xfId="43892"/>
    <cellStyle name="Normal 2 6 2 5 6" xfId="43893"/>
    <cellStyle name="Normal 2 6 2 5 7" xfId="43894"/>
    <cellStyle name="Normal 2 6 2 5 8" xfId="43895"/>
    <cellStyle name="Normal 2 6 2 5 9" xfId="43896"/>
    <cellStyle name="Normal 2 6 2 6" xfId="43897"/>
    <cellStyle name="Normal 2 6 2 6 10" xfId="43898"/>
    <cellStyle name="Normal 2 6 2 6 11" xfId="43899"/>
    <cellStyle name="Normal 2 6 2 6 12" xfId="43900"/>
    <cellStyle name="Normal 2 6 2 6 13" xfId="43901"/>
    <cellStyle name="Normal 2 6 2 6 14" xfId="43902"/>
    <cellStyle name="Normal 2 6 2 6 15" xfId="43903"/>
    <cellStyle name="Normal 2 6 2 6 16" xfId="43904"/>
    <cellStyle name="Normal 2 6 2 6 17" xfId="43905"/>
    <cellStyle name="Normal 2 6 2 6 18" xfId="43906"/>
    <cellStyle name="Normal 2 6 2 6 19" xfId="43907"/>
    <cellStyle name="Normal 2 6 2 6 2" xfId="43908"/>
    <cellStyle name="Normal 2 6 2 6 20" xfId="43909"/>
    <cellStyle name="Normal 2 6 2 6 21" xfId="43910"/>
    <cellStyle name="Normal 2 6 2 6 22" xfId="43911"/>
    <cellStyle name="Normal 2 6 2 6 3" xfId="43912"/>
    <cellStyle name="Normal 2 6 2 6 4" xfId="43913"/>
    <cellStyle name="Normal 2 6 2 6 5" xfId="43914"/>
    <cellStyle name="Normal 2 6 2 6 6" xfId="43915"/>
    <cellStyle name="Normal 2 6 2 6 7" xfId="43916"/>
    <cellStyle name="Normal 2 6 2 6 8" xfId="43917"/>
    <cellStyle name="Normal 2 6 2 6 9" xfId="43918"/>
    <cellStyle name="Normal 2 6 2 7" xfId="43919"/>
    <cellStyle name="Normal 2 6 2 7 10" xfId="43920"/>
    <cellStyle name="Normal 2 6 2 7 11" xfId="43921"/>
    <cellStyle name="Normal 2 6 2 7 12" xfId="43922"/>
    <cellStyle name="Normal 2 6 2 7 13" xfId="43923"/>
    <cellStyle name="Normal 2 6 2 7 14" xfId="43924"/>
    <cellStyle name="Normal 2 6 2 7 15" xfId="43925"/>
    <cellStyle name="Normal 2 6 2 7 16" xfId="43926"/>
    <cellStyle name="Normal 2 6 2 7 17" xfId="43927"/>
    <cellStyle name="Normal 2 6 2 7 18" xfId="43928"/>
    <cellStyle name="Normal 2 6 2 7 19" xfId="43929"/>
    <cellStyle name="Normal 2 6 2 7 2" xfId="43930"/>
    <cellStyle name="Normal 2 6 2 7 20" xfId="43931"/>
    <cellStyle name="Normal 2 6 2 7 21" xfId="43932"/>
    <cellStyle name="Normal 2 6 2 7 22" xfId="43933"/>
    <cellStyle name="Normal 2 6 2 7 3" xfId="43934"/>
    <cellStyle name="Normal 2 6 2 7 4" xfId="43935"/>
    <cellStyle name="Normal 2 6 2 7 5" xfId="43936"/>
    <cellStyle name="Normal 2 6 2 7 6" xfId="43937"/>
    <cellStyle name="Normal 2 6 2 7 7" xfId="43938"/>
    <cellStyle name="Normal 2 6 2 7 8" xfId="43939"/>
    <cellStyle name="Normal 2 6 2 7 9" xfId="43940"/>
    <cellStyle name="Normal 2 6 2 8" xfId="43941"/>
    <cellStyle name="Normal 2 6 2 8 10" xfId="43942"/>
    <cellStyle name="Normal 2 6 2 8 11" xfId="43943"/>
    <cellStyle name="Normal 2 6 2 8 12" xfId="43944"/>
    <cellStyle name="Normal 2 6 2 8 13" xfId="43945"/>
    <cellStyle name="Normal 2 6 2 8 14" xfId="43946"/>
    <cellStyle name="Normal 2 6 2 8 15" xfId="43947"/>
    <cellStyle name="Normal 2 6 2 8 16" xfId="43948"/>
    <cellStyle name="Normal 2 6 2 8 17" xfId="43949"/>
    <cellStyle name="Normal 2 6 2 8 18" xfId="43950"/>
    <cellStyle name="Normal 2 6 2 8 19" xfId="43951"/>
    <cellStyle name="Normal 2 6 2 8 2" xfId="43952"/>
    <cellStyle name="Normal 2 6 2 8 20" xfId="43953"/>
    <cellStyle name="Normal 2 6 2 8 21" xfId="43954"/>
    <cellStyle name="Normal 2 6 2 8 22" xfId="43955"/>
    <cellStyle name="Normal 2 6 2 8 3" xfId="43956"/>
    <cellStyle name="Normal 2 6 2 8 4" xfId="43957"/>
    <cellStyle name="Normal 2 6 2 8 5" xfId="43958"/>
    <cellStyle name="Normal 2 6 2 8 6" xfId="43959"/>
    <cellStyle name="Normal 2 6 2 8 7" xfId="43960"/>
    <cellStyle name="Normal 2 6 2 8 8" xfId="43961"/>
    <cellStyle name="Normal 2 6 2 8 9" xfId="43962"/>
    <cellStyle name="Normal 2 6 2 9" xfId="43963"/>
    <cellStyle name="Normal 2 6 2 9 10" xfId="43964"/>
    <cellStyle name="Normal 2 6 2 9 11" xfId="43965"/>
    <cellStyle name="Normal 2 6 2 9 12" xfId="43966"/>
    <cellStyle name="Normal 2 6 2 9 13" xfId="43967"/>
    <cellStyle name="Normal 2 6 2 9 14" xfId="43968"/>
    <cellStyle name="Normal 2 6 2 9 15" xfId="43969"/>
    <cellStyle name="Normal 2 6 2 9 16" xfId="43970"/>
    <cellStyle name="Normal 2 6 2 9 17" xfId="43971"/>
    <cellStyle name="Normal 2 6 2 9 18" xfId="43972"/>
    <cellStyle name="Normal 2 6 2 9 19" xfId="43973"/>
    <cellStyle name="Normal 2 6 2 9 2" xfId="43974"/>
    <cellStyle name="Normal 2 6 2 9 20" xfId="43975"/>
    <cellStyle name="Normal 2 6 2 9 21" xfId="43976"/>
    <cellStyle name="Normal 2 6 2 9 22" xfId="43977"/>
    <cellStyle name="Normal 2 6 2 9 3" xfId="43978"/>
    <cellStyle name="Normal 2 6 2 9 4" xfId="43979"/>
    <cellStyle name="Normal 2 6 2 9 5" xfId="43980"/>
    <cellStyle name="Normal 2 6 2 9 6" xfId="43981"/>
    <cellStyle name="Normal 2 6 2 9 7" xfId="43982"/>
    <cellStyle name="Normal 2 6 2 9 8" xfId="43983"/>
    <cellStyle name="Normal 2 6 2 9 9" xfId="43984"/>
    <cellStyle name="Normal 2 6 20" xfId="43985"/>
    <cellStyle name="Normal 2 6 21" xfId="43986"/>
    <cellStyle name="Normal 2 6 22" xfId="43987"/>
    <cellStyle name="Normal 2 6 23" xfId="43988"/>
    <cellStyle name="Normal 2 6 24" xfId="43989"/>
    <cellStyle name="Normal 2 6 25" xfId="43990"/>
    <cellStyle name="Normal 2 6 26" xfId="43991"/>
    <cellStyle name="Normal 2 6 27" xfId="43992"/>
    <cellStyle name="Normal 2 6 28" xfId="43993"/>
    <cellStyle name="Normal 2 6 29" xfId="43994"/>
    <cellStyle name="Normal 2 6 3" xfId="43995"/>
    <cellStyle name="Normal 2 6 30" xfId="43996"/>
    <cellStyle name="Normal 2 6 31" xfId="43997"/>
    <cellStyle name="Normal 2 6 32" xfId="43998"/>
    <cellStyle name="Normal 2 6 33" xfId="43999"/>
    <cellStyle name="Normal 2 6 34" xfId="44000"/>
    <cellStyle name="Normal 2 6 35" xfId="44001"/>
    <cellStyle name="Normal 2 6 36" xfId="44002"/>
    <cellStyle name="Normal 2 6 37" xfId="44003"/>
    <cellStyle name="Normal 2 6 38" xfId="44004"/>
    <cellStyle name="Normal 2 6 39" xfId="44005"/>
    <cellStyle name="Normal 2 6 4" xfId="44006"/>
    <cellStyle name="Normal 2 6 40" xfId="44007"/>
    <cellStyle name="Normal 2 6 5" xfId="44008"/>
    <cellStyle name="Normal 2 6 6" xfId="44009"/>
    <cellStyle name="Normal 2 6 7" xfId="44010"/>
    <cellStyle name="Normal 2 6 8" xfId="44011"/>
    <cellStyle name="Normal 2 6 9" xfId="44012"/>
    <cellStyle name="Normal 2 60" xfId="44013"/>
    <cellStyle name="Normal 2 60 10" xfId="44014"/>
    <cellStyle name="Normal 2 60 11" xfId="44015"/>
    <cellStyle name="Normal 2 60 12" xfId="44016"/>
    <cellStyle name="Normal 2 60 13" xfId="44017"/>
    <cellStyle name="Normal 2 60 14" xfId="44018"/>
    <cellStyle name="Normal 2 60 15" xfId="44019"/>
    <cellStyle name="Normal 2 60 16" xfId="44020"/>
    <cellStyle name="Normal 2 60 17" xfId="44021"/>
    <cellStyle name="Normal 2 60 18" xfId="44022"/>
    <cellStyle name="Normal 2 60 19" xfId="44023"/>
    <cellStyle name="Normal 2 60 2" xfId="44024"/>
    <cellStyle name="Normal 2 60 20" xfId="44025"/>
    <cellStyle name="Normal 2 60 21" xfId="44026"/>
    <cellStyle name="Normal 2 60 22" xfId="44027"/>
    <cellStyle name="Normal 2 60 3" xfId="44028"/>
    <cellStyle name="Normal 2 60 4" xfId="44029"/>
    <cellStyle name="Normal 2 60 5" xfId="44030"/>
    <cellStyle name="Normal 2 60 6" xfId="44031"/>
    <cellStyle name="Normal 2 60 7" xfId="44032"/>
    <cellStyle name="Normal 2 60 8" xfId="44033"/>
    <cellStyle name="Normal 2 60 9" xfId="44034"/>
    <cellStyle name="Normal 2 61" xfId="44035"/>
    <cellStyle name="Normal 2 61 10" xfId="44036"/>
    <cellStyle name="Normal 2 61 11" xfId="44037"/>
    <cellStyle name="Normal 2 61 12" xfId="44038"/>
    <cellStyle name="Normal 2 61 13" xfId="44039"/>
    <cellStyle name="Normal 2 61 14" xfId="44040"/>
    <cellStyle name="Normal 2 61 15" xfId="44041"/>
    <cellStyle name="Normal 2 61 16" xfId="44042"/>
    <cellStyle name="Normal 2 61 17" xfId="44043"/>
    <cellStyle name="Normal 2 61 18" xfId="44044"/>
    <cellStyle name="Normal 2 61 19" xfId="44045"/>
    <cellStyle name="Normal 2 61 2" xfId="44046"/>
    <cellStyle name="Normal 2 61 20" xfId="44047"/>
    <cellStyle name="Normal 2 61 21" xfId="44048"/>
    <cellStyle name="Normal 2 61 22" xfId="44049"/>
    <cellStyle name="Normal 2 61 3" xfId="44050"/>
    <cellStyle name="Normal 2 61 4" xfId="44051"/>
    <cellStyle name="Normal 2 61 5" xfId="44052"/>
    <cellStyle name="Normal 2 61 6" xfId="44053"/>
    <cellStyle name="Normal 2 61 7" xfId="44054"/>
    <cellStyle name="Normal 2 61 8" xfId="44055"/>
    <cellStyle name="Normal 2 61 9" xfId="44056"/>
    <cellStyle name="Normal 2 62" xfId="44057"/>
    <cellStyle name="Normal 2 62 10" xfId="44058"/>
    <cellStyle name="Normal 2 62 11" xfId="44059"/>
    <cellStyle name="Normal 2 62 12" xfId="44060"/>
    <cellStyle name="Normal 2 62 13" xfId="44061"/>
    <cellStyle name="Normal 2 62 14" xfId="44062"/>
    <cellStyle name="Normal 2 62 15" xfId="44063"/>
    <cellStyle name="Normal 2 62 16" xfId="44064"/>
    <cellStyle name="Normal 2 62 17" xfId="44065"/>
    <cellStyle name="Normal 2 62 18" xfId="44066"/>
    <cellStyle name="Normal 2 62 19" xfId="44067"/>
    <cellStyle name="Normal 2 62 2" xfId="44068"/>
    <cellStyle name="Normal 2 62 20" xfId="44069"/>
    <cellStyle name="Normal 2 62 21" xfId="44070"/>
    <cellStyle name="Normal 2 62 22" xfId="44071"/>
    <cellStyle name="Normal 2 62 3" xfId="44072"/>
    <cellStyle name="Normal 2 62 4" xfId="44073"/>
    <cellStyle name="Normal 2 62 5" xfId="44074"/>
    <cellStyle name="Normal 2 62 6" xfId="44075"/>
    <cellStyle name="Normal 2 62 7" xfId="44076"/>
    <cellStyle name="Normal 2 62 8" xfId="44077"/>
    <cellStyle name="Normal 2 62 9" xfId="44078"/>
    <cellStyle name="Normal 2 63" xfId="44079"/>
    <cellStyle name="Normal 2 63 10" xfId="44080"/>
    <cellStyle name="Normal 2 63 11" xfId="44081"/>
    <cellStyle name="Normal 2 63 12" xfId="44082"/>
    <cellStyle name="Normal 2 63 13" xfId="44083"/>
    <cellStyle name="Normal 2 63 14" xfId="44084"/>
    <cellStyle name="Normal 2 63 15" xfId="44085"/>
    <cellStyle name="Normal 2 63 16" xfId="44086"/>
    <cellStyle name="Normal 2 63 17" xfId="44087"/>
    <cellStyle name="Normal 2 63 18" xfId="44088"/>
    <cellStyle name="Normal 2 63 19" xfId="44089"/>
    <cellStyle name="Normal 2 63 2" xfId="44090"/>
    <cellStyle name="Normal 2 63 20" xfId="44091"/>
    <cellStyle name="Normal 2 63 21" xfId="44092"/>
    <cellStyle name="Normal 2 63 22" xfId="44093"/>
    <cellStyle name="Normal 2 63 3" xfId="44094"/>
    <cellStyle name="Normal 2 63 4" xfId="44095"/>
    <cellStyle name="Normal 2 63 5" xfId="44096"/>
    <cellStyle name="Normal 2 63 6" xfId="44097"/>
    <cellStyle name="Normal 2 63 7" xfId="44098"/>
    <cellStyle name="Normal 2 63 8" xfId="44099"/>
    <cellStyle name="Normal 2 63 9" xfId="44100"/>
    <cellStyle name="Normal 2 64" xfId="44101"/>
    <cellStyle name="Normal 2 64 10" xfId="44102"/>
    <cellStyle name="Normal 2 64 11" xfId="44103"/>
    <cellStyle name="Normal 2 64 12" xfId="44104"/>
    <cellStyle name="Normal 2 64 13" xfId="44105"/>
    <cellStyle name="Normal 2 64 14" xfId="44106"/>
    <cellStyle name="Normal 2 64 15" xfId="44107"/>
    <cellStyle name="Normal 2 64 16" xfId="44108"/>
    <cellStyle name="Normal 2 64 17" xfId="44109"/>
    <cellStyle name="Normal 2 64 18" xfId="44110"/>
    <cellStyle name="Normal 2 64 19" xfId="44111"/>
    <cellStyle name="Normal 2 64 2" xfId="44112"/>
    <cellStyle name="Normal 2 64 20" xfId="44113"/>
    <cellStyle name="Normal 2 64 21" xfId="44114"/>
    <cellStyle name="Normal 2 64 22" xfId="44115"/>
    <cellStyle name="Normal 2 64 3" xfId="44116"/>
    <cellStyle name="Normal 2 64 4" xfId="44117"/>
    <cellStyle name="Normal 2 64 5" xfId="44118"/>
    <cellStyle name="Normal 2 64 6" xfId="44119"/>
    <cellStyle name="Normal 2 64 7" xfId="44120"/>
    <cellStyle name="Normal 2 64 8" xfId="44121"/>
    <cellStyle name="Normal 2 64 9" xfId="44122"/>
    <cellStyle name="Normal 2 65" xfId="44123"/>
    <cellStyle name="Normal 2 65 10" xfId="44124"/>
    <cellStyle name="Normal 2 65 11" xfId="44125"/>
    <cellStyle name="Normal 2 65 12" xfId="44126"/>
    <cellStyle name="Normal 2 65 13" xfId="44127"/>
    <cellStyle name="Normal 2 65 14" xfId="44128"/>
    <cellStyle name="Normal 2 65 15" xfId="44129"/>
    <cellStyle name="Normal 2 65 16" xfId="44130"/>
    <cellStyle name="Normal 2 65 17" xfId="44131"/>
    <cellStyle name="Normal 2 65 18" xfId="44132"/>
    <cellStyle name="Normal 2 65 19" xfId="44133"/>
    <cellStyle name="Normal 2 65 2" xfId="44134"/>
    <cellStyle name="Normal 2 65 20" xfId="44135"/>
    <cellStyle name="Normal 2 65 21" xfId="44136"/>
    <cellStyle name="Normal 2 65 22" xfId="44137"/>
    <cellStyle name="Normal 2 65 3" xfId="44138"/>
    <cellStyle name="Normal 2 65 4" xfId="44139"/>
    <cellStyle name="Normal 2 65 5" xfId="44140"/>
    <cellStyle name="Normal 2 65 6" xfId="44141"/>
    <cellStyle name="Normal 2 65 7" xfId="44142"/>
    <cellStyle name="Normal 2 65 8" xfId="44143"/>
    <cellStyle name="Normal 2 65 9" xfId="44144"/>
    <cellStyle name="Normal 2 66" xfId="44145"/>
    <cellStyle name="Normal 2 66 10" xfId="44146"/>
    <cellStyle name="Normal 2 66 11" xfId="44147"/>
    <cellStyle name="Normal 2 66 12" xfId="44148"/>
    <cellStyle name="Normal 2 66 13" xfId="44149"/>
    <cellStyle name="Normal 2 66 14" xfId="44150"/>
    <cellStyle name="Normal 2 66 15" xfId="44151"/>
    <cellStyle name="Normal 2 66 16" xfId="44152"/>
    <cellStyle name="Normal 2 66 17" xfId="44153"/>
    <cellStyle name="Normal 2 66 18" xfId="44154"/>
    <cellStyle name="Normal 2 66 19" xfId="44155"/>
    <cellStyle name="Normal 2 66 2" xfId="44156"/>
    <cellStyle name="Normal 2 66 20" xfId="44157"/>
    <cellStyle name="Normal 2 66 21" xfId="44158"/>
    <cellStyle name="Normal 2 66 22" xfId="44159"/>
    <cellStyle name="Normal 2 66 3" xfId="44160"/>
    <cellStyle name="Normal 2 66 4" xfId="44161"/>
    <cellStyle name="Normal 2 66 5" xfId="44162"/>
    <cellStyle name="Normal 2 66 6" xfId="44163"/>
    <cellStyle name="Normal 2 66 7" xfId="44164"/>
    <cellStyle name="Normal 2 66 8" xfId="44165"/>
    <cellStyle name="Normal 2 66 9" xfId="44166"/>
    <cellStyle name="Normal 2 67" xfId="44167"/>
    <cellStyle name="Normal 2 67 10" xfId="44168"/>
    <cellStyle name="Normal 2 67 11" xfId="44169"/>
    <cellStyle name="Normal 2 67 12" xfId="44170"/>
    <cellStyle name="Normal 2 67 13" xfId="44171"/>
    <cellStyle name="Normal 2 67 14" xfId="44172"/>
    <cellStyle name="Normal 2 67 15" xfId="44173"/>
    <cellStyle name="Normal 2 67 16" xfId="44174"/>
    <cellStyle name="Normal 2 67 17" xfId="44175"/>
    <cellStyle name="Normal 2 67 18" xfId="44176"/>
    <cellStyle name="Normal 2 67 19" xfId="44177"/>
    <cellStyle name="Normal 2 67 2" xfId="44178"/>
    <cellStyle name="Normal 2 67 20" xfId="44179"/>
    <cellStyle name="Normal 2 67 21" xfId="44180"/>
    <cellStyle name="Normal 2 67 22" xfId="44181"/>
    <cellStyle name="Normal 2 67 3" xfId="44182"/>
    <cellStyle name="Normal 2 67 4" xfId="44183"/>
    <cellStyle name="Normal 2 67 5" xfId="44184"/>
    <cellStyle name="Normal 2 67 6" xfId="44185"/>
    <cellStyle name="Normal 2 67 7" xfId="44186"/>
    <cellStyle name="Normal 2 67 8" xfId="44187"/>
    <cellStyle name="Normal 2 67 9" xfId="44188"/>
    <cellStyle name="Normal 2 68" xfId="44189"/>
    <cellStyle name="Normal 2 68 10" xfId="44190"/>
    <cellStyle name="Normal 2 68 11" xfId="44191"/>
    <cellStyle name="Normal 2 68 12" xfId="44192"/>
    <cellStyle name="Normal 2 68 13" xfId="44193"/>
    <cellStyle name="Normal 2 68 14" xfId="44194"/>
    <cellStyle name="Normal 2 68 15" xfId="44195"/>
    <cellStyle name="Normal 2 68 16" xfId="44196"/>
    <cellStyle name="Normal 2 68 17" xfId="44197"/>
    <cellStyle name="Normal 2 68 18" xfId="44198"/>
    <cellStyle name="Normal 2 68 19" xfId="44199"/>
    <cellStyle name="Normal 2 68 2" xfId="44200"/>
    <cellStyle name="Normal 2 68 20" xfId="44201"/>
    <cellStyle name="Normal 2 68 21" xfId="44202"/>
    <cellStyle name="Normal 2 68 22" xfId="44203"/>
    <cellStyle name="Normal 2 68 3" xfId="44204"/>
    <cellStyle name="Normal 2 68 4" xfId="44205"/>
    <cellStyle name="Normal 2 68 5" xfId="44206"/>
    <cellStyle name="Normal 2 68 6" xfId="44207"/>
    <cellStyle name="Normal 2 68 7" xfId="44208"/>
    <cellStyle name="Normal 2 68 8" xfId="44209"/>
    <cellStyle name="Normal 2 68 9" xfId="44210"/>
    <cellStyle name="Normal 2 69" xfId="44211"/>
    <cellStyle name="Normal 2 69 10" xfId="44212"/>
    <cellStyle name="Normal 2 69 11" xfId="44213"/>
    <cellStyle name="Normal 2 69 12" xfId="44214"/>
    <cellStyle name="Normal 2 69 13" xfId="44215"/>
    <cellStyle name="Normal 2 69 14" xfId="44216"/>
    <cellStyle name="Normal 2 69 15" xfId="44217"/>
    <cellStyle name="Normal 2 69 16" xfId="44218"/>
    <cellStyle name="Normal 2 69 17" xfId="44219"/>
    <cellStyle name="Normal 2 69 18" xfId="44220"/>
    <cellStyle name="Normal 2 69 19" xfId="44221"/>
    <cellStyle name="Normal 2 69 2" xfId="44222"/>
    <cellStyle name="Normal 2 69 20" xfId="44223"/>
    <cellStyle name="Normal 2 69 21" xfId="44224"/>
    <cellStyle name="Normal 2 69 22" xfId="44225"/>
    <cellStyle name="Normal 2 69 3" xfId="44226"/>
    <cellStyle name="Normal 2 69 4" xfId="44227"/>
    <cellStyle name="Normal 2 69 5" xfId="44228"/>
    <cellStyle name="Normal 2 69 6" xfId="44229"/>
    <cellStyle name="Normal 2 69 7" xfId="44230"/>
    <cellStyle name="Normal 2 69 8" xfId="44231"/>
    <cellStyle name="Normal 2 69 9" xfId="44232"/>
    <cellStyle name="Normal 2 7" xfId="44233"/>
    <cellStyle name="Normal 2 7 10" xfId="44234"/>
    <cellStyle name="Normal 2 7 11" xfId="44235"/>
    <cellStyle name="Normal 2 7 12" xfId="44236"/>
    <cellStyle name="Normal 2 7 13" xfId="44237"/>
    <cellStyle name="Normal 2 7 14" xfId="44238"/>
    <cellStyle name="Normal 2 7 15" xfId="44239"/>
    <cellStyle name="Normal 2 7 16" xfId="44240"/>
    <cellStyle name="Normal 2 7 17" xfId="44241"/>
    <cellStyle name="Normal 2 7 18" xfId="44242"/>
    <cellStyle name="Normal 2 7 19" xfId="44243"/>
    <cellStyle name="Normal 2 7 2" xfId="44244"/>
    <cellStyle name="Normal 2 7 20" xfId="44245"/>
    <cellStyle name="Normal 2 7 21" xfId="44246"/>
    <cellStyle name="Normal 2 7 22" xfId="44247"/>
    <cellStyle name="Normal 2 7 3" xfId="44248"/>
    <cellStyle name="Normal 2 7 4" xfId="44249"/>
    <cellStyle name="Normal 2 7 5" xfId="44250"/>
    <cellStyle name="Normal 2 7 6" xfId="44251"/>
    <cellStyle name="Normal 2 7 7" xfId="44252"/>
    <cellStyle name="Normal 2 7 8" xfId="44253"/>
    <cellStyle name="Normal 2 7 9" xfId="44254"/>
    <cellStyle name="Normal 2 70" xfId="44255"/>
    <cellStyle name="Normal 2 70 10" xfId="44256"/>
    <cellStyle name="Normal 2 70 11" xfId="44257"/>
    <cellStyle name="Normal 2 70 12" xfId="44258"/>
    <cellStyle name="Normal 2 70 13" xfId="44259"/>
    <cellStyle name="Normal 2 70 14" xfId="44260"/>
    <cellStyle name="Normal 2 70 15" xfId="44261"/>
    <cellStyle name="Normal 2 70 16" xfId="44262"/>
    <cellStyle name="Normal 2 70 17" xfId="44263"/>
    <cellStyle name="Normal 2 70 18" xfId="44264"/>
    <cellStyle name="Normal 2 70 19" xfId="44265"/>
    <cellStyle name="Normal 2 70 2" xfId="44266"/>
    <cellStyle name="Normal 2 70 20" xfId="44267"/>
    <cellStyle name="Normal 2 70 21" xfId="44268"/>
    <cellStyle name="Normal 2 70 22" xfId="44269"/>
    <cellStyle name="Normal 2 70 3" xfId="44270"/>
    <cellStyle name="Normal 2 70 4" xfId="44271"/>
    <cellStyle name="Normal 2 70 5" xfId="44272"/>
    <cellStyle name="Normal 2 70 6" xfId="44273"/>
    <cellStyle name="Normal 2 70 7" xfId="44274"/>
    <cellStyle name="Normal 2 70 8" xfId="44275"/>
    <cellStyle name="Normal 2 70 9" xfId="44276"/>
    <cellStyle name="Normal 2 71" xfId="44277"/>
    <cellStyle name="Normal 2 71 10" xfId="44278"/>
    <cellStyle name="Normal 2 71 11" xfId="44279"/>
    <cellStyle name="Normal 2 71 12" xfId="44280"/>
    <cellStyle name="Normal 2 71 13" xfId="44281"/>
    <cellStyle name="Normal 2 71 14" xfId="44282"/>
    <cellStyle name="Normal 2 71 15" xfId="44283"/>
    <cellStyle name="Normal 2 71 16" xfId="44284"/>
    <cellStyle name="Normal 2 71 17" xfId="44285"/>
    <cellStyle name="Normal 2 71 18" xfId="44286"/>
    <cellStyle name="Normal 2 71 19" xfId="44287"/>
    <cellStyle name="Normal 2 71 2" xfId="44288"/>
    <cellStyle name="Normal 2 71 20" xfId="44289"/>
    <cellStyle name="Normal 2 71 21" xfId="44290"/>
    <cellStyle name="Normal 2 71 22" xfId="44291"/>
    <cellStyle name="Normal 2 71 3" xfId="44292"/>
    <cellStyle name="Normal 2 71 4" xfId="44293"/>
    <cellStyle name="Normal 2 71 5" xfId="44294"/>
    <cellStyle name="Normal 2 71 6" xfId="44295"/>
    <cellStyle name="Normal 2 71 7" xfId="44296"/>
    <cellStyle name="Normal 2 71 8" xfId="44297"/>
    <cellStyle name="Normal 2 71 9" xfId="44298"/>
    <cellStyle name="Normal 2 72" xfId="44299"/>
    <cellStyle name="Normal 2 72 10" xfId="44300"/>
    <cellStyle name="Normal 2 72 11" xfId="44301"/>
    <cellStyle name="Normal 2 72 12" xfId="44302"/>
    <cellStyle name="Normal 2 72 13" xfId="44303"/>
    <cellStyle name="Normal 2 72 14" xfId="44304"/>
    <cellStyle name="Normal 2 72 15" xfId="44305"/>
    <cellStyle name="Normal 2 72 16" xfId="44306"/>
    <cellStyle name="Normal 2 72 17" xfId="44307"/>
    <cellStyle name="Normal 2 72 18" xfId="44308"/>
    <cellStyle name="Normal 2 72 19" xfId="44309"/>
    <cellStyle name="Normal 2 72 2" xfId="44310"/>
    <cellStyle name="Normal 2 72 20" xfId="44311"/>
    <cellStyle name="Normal 2 72 21" xfId="44312"/>
    <cellStyle name="Normal 2 72 22" xfId="44313"/>
    <cellStyle name="Normal 2 72 3" xfId="44314"/>
    <cellStyle name="Normal 2 72 4" xfId="44315"/>
    <cellStyle name="Normal 2 72 5" xfId="44316"/>
    <cellStyle name="Normal 2 72 6" xfId="44317"/>
    <cellStyle name="Normal 2 72 7" xfId="44318"/>
    <cellStyle name="Normal 2 72 8" xfId="44319"/>
    <cellStyle name="Normal 2 72 9" xfId="44320"/>
    <cellStyle name="Normal 2 73" xfId="44321"/>
    <cellStyle name="Normal 2 73 10" xfId="44322"/>
    <cellStyle name="Normal 2 73 11" xfId="44323"/>
    <cellStyle name="Normal 2 73 12" xfId="44324"/>
    <cellStyle name="Normal 2 73 13" xfId="44325"/>
    <cellStyle name="Normal 2 73 14" xfId="44326"/>
    <cellStyle name="Normal 2 73 15" xfId="44327"/>
    <cellStyle name="Normal 2 73 16" xfId="44328"/>
    <cellStyle name="Normal 2 73 17" xfId="44329"/>
    <cellStyle name="Normal 2 73 18" xfId="44330"/>
    <cellStyle name="Normal 2 73 19" xfId="44331"/>
    <cellStyle name="Normal 2 73 2" xfId="44332"/>
    <cellStyle name="Normal 2 73 20" xfId="44333"/>
    <cellStyle name="Normal 2 73 21" xfId="44334"/>
    <cellStyle name="Normal 2 73 22" xfId="44335"/>
    <cellStyle name="Normal 2 73 3" xfId="44336"/>
    <cellStyle name="Normal 2 73 4" xfId="44337"/>
    <cellStyle name="Normal 2 73 5" xfId="44338"/>
    <cellStyle name="Normal 2 73 6" xfId="44339"/>
    <cellStyle name="Normal 2 73 7" xfId="44340"/>
    <cellStyle name="Normal 2 73 8" xfId="44341"/>
    <cellStyle name="Normal 2 73 9" xfId="44342"/>
    <cellStyle name="Normal 2 74" xfId="44343"/>
    <cellStyle name="Normal 2 74 10" xfId="44344"/>
    <cellStyle name="Normal 2 74 11" xfId="44345"/>
    <cellStyle name="Normal 2 74 12" xfId="44346"/>
    <cellStyle name="Normal 2 74 13" xfId="44347"/>
    <cellStyle name="Normal 2 74 14" xfId="44348"/>
    <cellStyle name="Normal 2 74 15" xfId="44349"/>
    <cellStyle name="Normal 2 74 16" xfId="44350"/>
    <cellStyle name="Normal 2 74 17" xfId="44351"/>
    <cellStyle name="Normal 2 74 18" xfId="44352"/>
    <cellStyle name="Normal 2 74 19" xfId="44353"/>
    <cellStyle name="Normal 2 74 2" xfId="44354"/>
    <cellStyle name="Normal 2 74 20" xfId="44355"/>
    <cellStyle name="Normal 2 74 21" xfId="44356"/>
    <cellStyle name="Normal 2 74 22" xfId="44357"/>
    <cellStyle name="Normal 2 74 3" xfId="44358"/>
    <cellStyle name="Normal 2 74 4" xfId="44359"/>
    <cellStyle name="Normal 2 74 5" xfId="44360"/>
    <cellStyle name="Normal 2 74 6" xfId="44361"/>
    <cellStyle name="Normal 2 74 7" xfId="44362"/>
    <cellStyle name="Normal 2 74 8" xfId="44363"/>
    <cellStyle name="Normal 2 74 9" xfId="44364"/>
    <cellStyle name="Normal 2 75" xfId="44365"/>
    <cellStyle name="Normal 2 75 10" xfId="44366"/>
    <cellStyle name="Normal 2 75 11" xfId="44367"/>
    <cellStyle name="Normal 2 75 12" xfId="44368"/>
    <cellStyle name="Normal 2 75 13" xfId="44369"/>
    <cellStyle name="Normal 2 75 14" xfId="44370"/>
    <cellStyle name="Normal 2 75 15" xfId="44371"/>
    <cellStyle name="Normal 2 75 16" xfId="44372"/>
    <cellStyle name="Normal 2 75 17" xfId="44373"/>
    <cellStyle name="Normal 2 75 18" xfId="44374"/>
    <cellStyle name="Normal 2 75 19" xfId="44375"/>
    <cellStyle name="Normal 2 75 2" xfId="44376"/>
    <cellStyle name="Normal 2 75 20" xfId="44377"/>
    <cellStyle name="Normal 2 75 21" xfId="44378"/>
    <cellStyle name="Normal 2 75 22" xfId="44379"/>
    <cellStyle name="Normal 2 75 3" xfId="44380"/>
    <cellStyle name="Normal 2 75 4" xfId="44381"/>
    <cellStyle name="Normal 2 75 5" xfId="44382"/>
    <cellStyle name="Normal 2 75 6" xfId="44383"/>
    <cellStyle name="Normal 2 75 7" xfId="44384"/>
    <cellStyle name="Normal 2 75 8" xfId="44385"/>
    <cellStyle name="Normal 2 75 9" xfId="44386"/>
    <cellStyle name="Normal 2 76" xfId="44387"/>
    <cellStyle name="Normal 2 76 10" xfId="44388"/>
    <cellStyle name="Normal 2 76 11" xfId="44389"/>
    <cellStyle name="Normal 2 76 12" xfId="44390"/>
    <cellStyle name="Normal 2 76 13" xfId="44391"/>
    <cellStyle name="Normal 2 76 14" xfId="44392"/>
    <cellStyle name="Normal 2 76 15" xfId="44393"/>
    <cellStyle name="Normal 2 76 16" xfId="44394"/>
    <cellStyle name="Normal 2 76 17" xfId="44395"/>
    <cellStyle name="Normal 2 76 18" xfId="44396"/>
    <cellStyle name="Normal 2 76 19" xfId="44397"/>
    <cellStyle name="Normal 2 76 2" xfId="44398"/>
    <cellStyle name="Normal 2 76 20" xfId="44399"/>
    <cellStyle name="Normal 2 76 21" xfId="44400"/>
    <cellStyle name="Normal 2 76 22" xfId="44401"/>
    <cellStyle name="Normal 2 76 3" xfId="44402"/>
    <cellStyle name="Normal 2 76 4" xfId="44403"/>
    <cellStyle name="Normal 2 76 5" xfId="44404"/>
    <cellStyle name="Normal 2 76 6" xfId="44405"/>
    <cellStyle name="Normal 2 76 7" xfId="44406"/>
    <cellStyle name="Normal 2 76 8" xfId="44407"/>
    <cellStyle name="Normal 2 76 9" xfId="44408"/>
    <cellStyle name="Normal 2 77" xfId="44409"/>
    <cellStyle name="Normal 2 77 10" xfId="44410"/>
    <cellStyle name="Normal 2 77 11" xfId="44411"/>
    <cellStyle name="Normal 2 77 12" xfId="44412"/>
    <cellStyle name="Normal 2 77 13" xfId="44413"/>
    <cellStyle name="Normal 2 77 14" xfId="44414"/>
    <cellStyle name="Normal 2 77 15" xfId="44415"/>
    <cellStyle name="Normal 2 77 16" xfId="44416"/>
    <cellStyle name="Normal 2 77 17" xfId="44417"/>
    <cellStyle name="Normal 2 77 18" xfId="44418"/>
    <cellStyle name="Normal 2 77 19" xfId="44419"/>
    <cellStyle name="Normal 2 77 2" xfId="44420"/>
    <cellStyle name="Normal 2 77 20" xfId="44421"/>
    <cellStyle name="Normal 2 77 21" xfId="44422"/>
    <cellStyle name="Normal 2 77 22" xfId="44423"/>
    <cellStyle name="Normal 2 77 3" xfId="44424"/>
    <cellStyle name="Normal 2 77 4" xfId="44425"/>
    <cellStyle name="Normal 2 77 5" xfId="44426"/>
    <cellStyle name="Normal 2 77 6" xfId="44427"/>
    <cellStyle name="Normal 2 77 7" xfId="44428"/>
    <cellStyle name="Normal 2 77 8" xfId="44429"/>
    <cellStyle name="Normal 2 77 9" xfId="44430"/>
    <cellStyle name="Normal 2 78" xfId="44431"/>
    <cellStyle name="Normal 2 78 10" xfId="44432"/>
    <cellStyle name="Normal 2 78 11" xfId="44433"/>
    <cellStyle name="Normal 2 78 12" xfId="44434"/>
    <cellStyle name="Normal 2 78 13" xfId="44435"/>
    <cellStyle name="Normal 2 78 14" xfId="44436"/>
    <cellStyle name="Normal 2 78 15" xfId="44437"/>
    <cellStyle name="Normal 2 78 16" xfId="44438"/>
    <cellStyle name="Normal 2 78 17" xfId="44439"/>
    <cellStyle name="Normal 2 78 18" xfId="44440"/>
    <cellStyle name="Normal 2 78 19" xfId="44441"/>
    <cellStyle name="Normal 2 78 2" xfId="44442"/>
    <cellStyle name="Normal 2 78 20" xfId="44443"/>
    <cellStyle name="Normal 2 78 21" xfId="44444"/>
    <cellStyle name="Normal 2 78 22" xfId="44445"/>
    <cellStyle name="Normal 2 78 3" xfId="44446"/>
    <cellStyle name="Normal 2 78 4" xfId="44447"/>
    <cellStyle name="Normal 2 78 5" xfId="44448"/>
    <cellStyle name="Normal 2 78 6" xfId="44449"/>
    <cellStyle name="Normal 2 78 7" xfId="44450"/>
    <cellStyle name="Normal 2 78 8" xfId="44451"/>
    <cellStyle name="Normal 2 78 9" xfId="44452"/>
    <cellStyle name="Normal 2 79" xfId="44453"/>
    <cellStyle name="Normal 2 79 10" xfId="44454"/>
    <cellStyle name="Normal 2 79 11" xfId="44455"/>
    <cellStyle name="Normal 2 79 12" xfId="44456"/>
    <cellStyle name="Normal 2 79 13" xfId="44457"/>
    <cellStyle name="Normal 2 79 14" xfId="44458"/>
    <cellStyle name="Normal 2 79 15" xfId="44459"/>
    <cellStyle name="Normal 2 79 16" xfId="44460"/>
    <cellStyle name="Normal 2 79 17" xfId="44461"/>
    <cellStyle name="Normal 2 79 18" xfId="44462"/>
    <cellStyle name="Normal 2 79 19" xfId="44463"/>
    <cellStyle name="Normal 2 79 2" xfId="44464"/>
    <cellStyle name="Normal 2 79 20" xfId="44465"/>
    <cellStyle name="Normal 2 79 21" xfId="44466"/>
    <cellStyle name="Normal 2 79 22" xfId="44467"/>
    <cellStyle name="Normal 2 79 3" xfId="44468"/>
    <cellStyle name="Normal 2 79 4" xfId="44469"/>
    <cellStyle name="Normal 2 79 5" xfId="44470"/>
    <cellStyle name="Normal 2 79 6" xfId="44471"/>
    <cellStyle name="Normal 2 79 7" xfId="44472"/>
    <cellStyle name="Normal 2 79 8" xfId="44473"/>
    <cellStyle name="Normal 2 79 9" xfId="44474"/>
    <cellStyle name="Normal 2 8" xfId="44475"/>
    <cellStyle name="Normal 2 8 10" xfId="44476"/>
    <cellStyle name="Normal 2 8 11" xfId="44477"/>
    <cellStyle name="Normal 2 8 12" xfId="44478"/>
    <cellStyle name="Normal 2 8 13" xfId="44479"/>
    <cellStyle name="Normal 2 8 14" xfId="44480"/>
    <cellStyle name="Normal 2 8 15" xfId="44481"/>
    <cellStyle name="Normal 2 8 16" xfId="44482"/>
    <cellStyle name="Normal 2 8 17" xfId="44483"/>
    <cellStyle name="Normal 2 8 18" xfId="44484"/>
    <cellStyle name="Normal 2 8 19" xfId="44485"/>
    <cellStyle name="Normal 2 8 2" xfId="44486"/>
    <cellStyle name="Normal 2 8 20" xfId="44487"/>
    <cellStyle name="Normal 2 8 21" xfId="44488"/>
    <cellStyle name="Normal 2 8 22" xfId="44489"/>
    <cellStyle name="Normal 2 8 3" xfId="44490"/>
    <cellStyle name="Normal 2 8 4" xfId="44491"/>
    <cellStyle name="Normal 2 8 5" xfId="44492"/>
    <cellStyle name="Normal 2 8 6" xfId="44493"/>
    <cellStyle name="Normal 2 8 7" xfId="44494"/>
    <cellStyle name="Normal 2 8 8" xfId="44495"/>
    <cellStyle name="Normal 2 8 9" xfId="44496"/>
    <cellStyle name="Normal 2 80" xfId="44497"/>
    <cellStyle name="Normal 2 80 10" xfId="44498"/>
    <cellStyle name="Normal 2 80 11" xfId="44499"/>
    <cellStyle name="Normal 2 80 12" xfId="44500"/>
    <cellStyle name="Normal 2 80 13" xfId="44501"/>
    <cellStyle name="Normal 2 80 14" xfId="44502"/>
    <cellStyle name="Normal 2 80 15" xfId="44503"/>
    <cellStyle name="Normal 2 80 16" xfId="44504"/>
    <cellStyle name="Normal 2 80 17" xfId="44505"/>
    <cellStyle name="Normal 2 80 18" xfId="44506"/>
    <cellStyle name="Normal 2 80 19" xfId="44507"/>
    <cellStyle name="Normal 2 80 2" xfId="44508"/>
    <cellStyle name="Normal 2 80 20" xfId="44509"/>
    <cellStyle name="Normal 2 80 21" xfId="44510"/>
    <cellStyle name="Normal 2 80 22" xfId="44511"/>
    <cellStyle name="Normal 2 80 3" xfId="44512"/>
    <cellStyle name="Normal 2 80 4" xfId="44513"/>
    <cellStyle name="Normal 2 80 5" xfId="44514"/>
    <cellStyle name="Normal 2 80 6" xfId="44515"/>
    <cellStyle name="Normal 2 80 7" xfId="44516"/>
    <cellStyle name="Normal 2 80 8" xfId="44517"/>
    <cellStyle name="Normal 2 80 9" xfId="44518"/>
    <cellStyle name="Normal 2 81" xfId="44519"/>
    <cellStyle name="Normal 2 81 10" xfId="44520"/>
    <cellStyle name="Normal 2 81 11" xfId="44521"/>
    <cellStyle name="Normal 2 81 12" xfId="44522"/>
    <cellStyle name="Normal 2 81 13" xfId="44523"/>
    <cellStyle name="Normal 2 81 14" xfId="44524"/>
    <cellStyle name="Normal 2 81 15" xfId="44525"/>
    <cellStyle name="Normal 2 81 16" xfId="44526"/>
    <cellStyle name="Normal 2 81 17" xfId="44527"/>
    <cellStyle name="Normal 2 81 18" xfId="44528"/>
    <cellStyle name="Normal 2 81 19" xfId="44529"/>
    <cellStyle name="Normal 2 81 2" xfId="44530"/>
    <cellStyle name="Normal 2 81 20" xfId="44531"/>
    <cellStyle name="Normal 2 81 21" xfId="44532"/>
    <cellStyle name="Normal 2 81 22" xfId="44533"/>
    <cellStyle name="Normal 2 81 3" xfId="44534"/>
    <cellStyle name="Normal 2 81 4" xfId="44535"/>
    <cellStyle name="Normal 2 81 5" xfId="44536"/>
    <cellStyle name="Normal 2 81 6" xfId="44537"/>
    <cellStyle name="Normal 2 81 7" xfId="44538"/>
    <cellStyle name="Normal 2 81 8" xfId="44539"/>
    <cellStyle name="Normal 2 81 9" xfId="44540"/>
    <cellStyle name="Normal 2 82" xfId="44541"/>
    <cellStyle name="Normal 2 82 10" xfId="44542"/>
    <cellStyle name="Normal 2 82 11" xfId="44543"/>
    <cellStyle name="Normal 2 82 12" xfId="44544"/>
    <cellStyle name="Normal 2 82 13" xfId="44545"/>
    <cellStyle name="Normal 2 82 14" xfId="44546"/>
    <cellStyle name="Normal 2 82 15" xfId="44547"/>
    <cellStyle name="Normal 2 82 16" xfId="44548"/>
    <cellStyle name="Normal 2 82 17" xfId="44549"/>
    <cellStyle name="Normal 2 82 18" xfId="44550"/>
    <cellStyle name="Normal 2 82 19" xfId="44551"/>
    <cellStyle name="Normal 2 82 2" xfId="44552"/>
    <cellStyle name="Normal 2 82 20" xfId="44553"/>
    <cellStyle name="Normal 2 82 21" xfId="44554"/>
    <cellStyle name="Normal 2 82 22" xfId="44555"/>
    <cellStyle name="Normal 2 82 3" xfId="44556"/>
    <cellStyle name="Normal 2 82 4" xfId="44557"/>
    <cellStyle name="Normal 2 82 5" xfId="44558"/>
    <cellStyle name="Normal 2 82 6" xfId="44559"/>
    <cellStyle name="Normal 2 82 7" xfId="44560"/>
    <cellStyle name="Normal 2 82 8" xfId="44561"/>
    <cellStyle name="Normal 2 82 9" xfId="44562"/>
    <cellStyle name="Normal 2 83" xfId="44563"/>
    <cellStyle name="Normal 2 83 10" xfId="44564"/>
    <cellStyle name="Normal 2 83 11" xfId="44565"/>
    <cellStyle name="Normal 2 83 12" xfId="44566"/>
    <cellStyle name="Normal 2 83 13" xfId="44567"/>
    <cellStyle name="Normal 2 83 14" xfId="44568"/>
    <cellStyle name="Normal 2 83 15" xfId="44569"/>
    <cellStyle name="Normal 2 83 16" xfId="44570"/>
    <cellStyle name="Normal 2 83 17" xfId="44571"/>
    <cellStyle name="Normal 2 83 18" xfId="44572"/>
    <cellStyle name="Normal 2 83 19" xfId="44573"/>
    <cellStyle name="Normal 2 83 2" xfId="44574"/>
    <cellStyle name="Normal 2 83 20" xfId="44575"/>
    <cellStyle name="Normal 2 83 21" xfId="44576"/>
    <cellStyle name="Normal 2 83 22" xfId="44577"/>
    <cellStyle name="Normal 2 83 3" xfId="44578"/>
    <cellStyle name="Normal 2 83 4" xfId="44579"/>
    <cellStyle name="Normal 2 83 5" xfId="44580"/>
    <cellStyle name="Normal 2 83 6" xfId="44581"/>
    <cellStyle name="Normal 2 83 7" xfId="44582"/>
    <cellStyle name="Normal 2 83 8" xfId="44583"/>
    <cellStyle name="Normal 2 83 9" xfId="44584"/>
    <cellStyle name="Normal 2 84" xfId="44585"/>
    <cellStyle name="Normal 2 84 10" xfId="44586"/>
    <cellStyle name="Normal 2 84 11" xfId="44587"/>
    <cellStyle name="Normal 2 84 12" xfId="44588"/>
    <cellStyle name="Normal 2 84 13" xfId="44589"/>
    <cellStyle name="Normal 2 84 14" xfId="44590"/>
    <cellStyle name="Normal 2 84 15" xfId="44591"/>
    <cellStyle name="Normal 2 84 16" xfId="44592"/>
    <cellStyle name="Normal 2 84 17" xfId="44593"/>
    <cellStyle name="Normal 2 84 18" xfId="44594"/>
    <cellStyle name="Normal 2 84 19" xfId="44595"/>
    <cellStyle name="Normal 2 84 2" xfId="44596"/>
    <cellStyle name="Normal 2 84 20" xfId="44597"/>
    <cellStyle name="Normal 2 84 21" xfId="44598"/>
    <cellStyle name="Normal 2 84 22" xfId="44599"/>
    <cellStyle name="Normal 2 84 3" xfId="44600"/>
    <cellStyle name="Normal 2 84 4" xfId="44601"/>
    <cellStyle name="Normal 2 84 5" xfId="44602"/>
    <cellStyle name="Normal 2 84 6" xfId="44603"/>
    <cellStyle name="Normal 2 84 7" xfId="44604"/>
    <cellStyle name="Normal 2 84 8" xfId="44605"/>
    <cellStyle name="Normal 2 84 9" xfId="44606"/>
    <cellStyle name="Normal 2 85" xfId="44607"/>
    <cellStyle name="Normal 2 85 10" xfId="44608"/>
    <cellStyle name="Normal 2 85 11" xfId="44609"/>
    <cellStyle name="Normal 2 85 12" xfId="44610"/>
    <cellStyle name="Normal 2 85 13" xfId="44611"/>
    <cellStyle name="Normal 2 85 14" xfId="44612"/>
    <cellStyle name="Normal 2 85 15" xfId="44613"/>
    <cellStyle name="Normal 2 85 16" xfId="44614"/>
    <cellStyle name="Normal 2 85 17" xfId="44615"/>
    <cellStyle name="Normal 2 85 18" xfId="44616"/>
    <cellStyle name="Normal 2 85 19" xfId="44617"/>
    <cellStyle name="Normal 2 85 2" xfId="44618"/>
    <cellStyle name="Normal 2 85 20" xfId="44619"/>
    <cellStyle name="Normal 2 85 21" xfId="44620"/>
    <cellStyle name="Normal 2 85 22" xfId="44621"/>
    <cellStyle name="Normal 2 85 3" xfId="44622"/>
    <cellStyle name="Normal 2 85 4" xfId="44623"/>
    <cellStyle name="Normal 2 85 5" xfId="44624"/>
    <cellStyle name="Normal 2 85 6" xfId="44625"/>
    <cellStyle name="Normal 2 85 7" xfId="44626"/>
    <cellStyle name="Normal 2 85 8" xfId="44627"/>
    <cellStyle name="Normal 2 85 9" xfId="44628"/>
    <cellStyle name="Normal 2 86" xfId="44629"/>
    <cellStyle name="Normal 2 86 10" xfId="44630"/>
    <cellStyle name="Normal 2 86 11" xfId="44631"/>
    <cellStyle name="Normal 2 86 12" xfId="44632"/>
    <cellStyle name="Normal 2 86 13" xfId="44633"/>
    <cellStyle name="Normal 2 86 14" xfId="44634"/>
    <cellStyle name="Normal 2 86 15" xfId="44635"/>
    <cellStyle name="Normal 2 86 16" xfId="44636"/>
    <cellStyle name="Normal 2 86 17" xfId="44637"/>
    <cellStyle name="Normal 2 86 18" xfId="44638"/>
    <cellStyle name="Normal 2 86 19" xfId="44639"/>
    <cellStyle name="Normal 2 86 2" xfId="44640"/>
    <cellStyle name="Normal 2 86 20" xfId="44641"/>
    <cellStyle name="Normal 2 86 21" xfId="44642"/>
    <cellStyle name="Normal 2 86 22" xfId="44643"/>
    <cellStyle name="Normal 2 86 3" xfId="44644"/>
    <cellStyle name="Normal 2 86 4" xfId="44645"/>
    <cellStyle name="Normal 2 86 5" xfId="44646"/>
    <cellStyle name="Normal 2 86 6" xfId="44647"/>
    <cellStyle name="Normal 2 86 7" xfId="44648"/>
    <cellStyle name="Normal 2 86 8" xfId="44649"/>
    <cellStyle name="Normal 2 86 9" xfId="44650"/>
    <cellStyle name="Normal 2 87" xfId="44651"/>
    <cellStyle name="Normal 2 87 10" xfId="44652"/>
    <cellStyle name="Normal 2 87 11" xfId="44653"/>
    <cellStyle name="Normal 2 87 12" xfId="44654"/>
    <cellStyle name="Normal 2 87 13" xfId="44655"/>
    <cellStyle name="Normal 2 87 14" xfId="44656"/>
    <cellStyle name="Normal 2 87 15" xfId="44657"/>
    <cellStyle name="Normal 2 87 16" xfId="44658"/>
    <cellStyle name="Normal 2 87 17" xfId="44659"/>
    <cellStyle name="Normal 2 87 18" xfId="44660"/>
    <cellStyle name="Normal 2 87 19" xfId="44661"/>
    <cellStyle name="Normal 2 87 2" xfId="44662"/>
    <cellStyle name="Normal 2 87 20" xfId="44663"/>
    <cellStyle name="Normal 2 87 21" xfId="44664"/>
    <cellStyle name="Normal 2 87 22" xfId="44665"/>
    <cellStyle name="Normal 2 87 3" xfId="44666"/>
    <cellStyle name="Normal 2 87 4" xfId="44667"/>
    <cellStyle name="Normal 2 87 5" xfId="44668"/>
    <cellStyle name="Normal 2 87 6" xfId="44669"/>
    <cellStyle name="Normal 2 87 7" xfId="44670"/>
    <cellStyle name="Normal 2 87 8" xfId="44671"/>
    <cellStyle name="Normal 2 87 9" xfId="44672"/>
    <cellStyle name="Normal 2 88" xfId="44673"/>
    <cellStyle name="Normal 2 88 10" xfId="44674"/>
    <cellStyle name="Normal 2 88 11" xfId="44675"/>
    <cellStyle name="Normal 2 88 12" xfId="44676"/>
    <cellStyle name="Normal 2 88 13" xfId="44677"/>
    <cellStyle name="Normal 2 88 14" xfId="44678"/>
    <cellStyle name="Normal 2 88 15" xfId="44679"/>
    <cellStyle name="Normal 2 88 16" xfId="44680"/>
    <cellStyle name="Normal 2 88 17" xfId="44681"/>
    <cellStyle name="Normal 2 88 18" xfId="44682"/>
    <cellStyle name="Normal 2 88 19" xfId="44683"/>
    <cellStyle name="Normal 2 88 2" xfId="44684"/>
    <cellStyle name="Normal 2 88 20" xfId="44685"/>
    <cellStyle name="Normal 2 88 21" xfId="44686"/>
    <cellStyle name="Normal 2 88 22" xfId="44687"/>
    <cellStyle name="Normal 2 88 3" xfId="44688"/>
    <cellStyle name="Normal 2 88 4" xfId="44689"/>
    <cellStyle name="Normal 2 88 5" xfId="44690"/>
    <cellStyle name="Normal 2 88 6" xfId="44691"/>
    <cellStyle name="Normal 2 88 7" xfId="44692"/>
    <cellStyle name="Normal 2 88 8" xfId="44693"/>
    <cellStyle name="Normal 2 88 9" xfId="44694"/>
    <cellStyle name="Normal 2 89" xfId="44695"/>
    <cellStyle name="Normal 2 89 10" xfId="44696"/>
    <cellStyle name="Normal 2 89 11" xfId="44697"/>
    <cellStyle name="Normal 2 89 12" xfId="44698"/>
    <cellStyle name="Normal 2 89 13" xfId="44699"/>
    <cellStyle name="Normal 2 89 14" xfId="44700"/>
    <cellStyle name="Normal 2 89 15" xfId="44701"/>
    <cellStyle name="Normal 2 89 16" xfId="44702"/>
    <cellStyle name="Normal 2 89 17" xfId="44703"/>
    <cellStyle name="Normal 2 89 18" xfId="44704"/>
    <cellStyle name="Normal 2 89 19" xfId="44705"/>
    <cellStyle name="Normal 2 89 2" xfId="44706"/>
    <cellStyle name="Normal 2 89 20" xfId="44707"/>
    <cellStyle name="Normal 2 89 21" xfId="44708"/>
    <cellStyle name="Normal 2 89 22" xfId="44709"/>
    <cellStyle name="Normal 2 89 3" xfId="44710"/>
    <cellStyle name="Normal 2 89 4" xfId="44711"/>
    <cellStyle name="Normal 2 89 5" xfId="44712"/>
    <cellStyle name="Normal 2 89 6" xfId="44713"/>
    <cellStyle name="Normal 2 89 7" xfId="44714"/>
    <cellStyle name="Normal 2 89 8" xfId="44715"/>
    <cellStyle name="Normal 2 89 9" xfId="44716"/>
    <cellStyle name="Normal 2 9" xfId="44717"/>
    <cellStyle name="Normal 2 9 10" xfId="44718"/>
    <cellStyle name="Normal 2 9 11" xfId="44719"/>
    <cellStyle name="Normal 2 9 12" xfId="44720"/>
    <cellStyle name="Normal 2 9 13" xfId="44721"/>
    <cellStyle name="Normal 2 9 14" xfId="44722"/>
    <cellStyle name="Normal 2 9 15" xfId="44723"/>
    <cellStyle name="Normal 2 9 16" xfId="44724"/>
    <cellStyle name="Normal 2 9 17" xfId="44725"/>
    <cellStyle name="Normal 2 9 18" xfId="44726"/>
    <cellStyle name="Normal 2 9 19" xfId="44727"/>
    <cellStyle name="Normal 2 9 2" xfId="44728"/>
    <cellStyle name="Normal 2 9 20" xfId="44729"/>
    <cellStyle name="Normal 2 9 21" xfId="44730"/>
    <cellStyle name="Normal 2 9 22" xfId="44731"/>
    <cellStyle name="Normal 2 9 3" xfId="44732"/>
    <cellStyle name="Normal 2 9 4" xfId="44733"/>
    <cellStyle name="Normal 2 9 5" xfId="44734"/>
    <cellStyle name="Normal 2 9 6" xfId="44735"/>
    <cellStyle name="Normal 2 9 7" xfId="44736"/>
    <cellStyle name="Normal 2 9 8" xfId="44737"/>
    <cellStyle name="Normal 2 9 9" xfId="44738"/>
    <cellStyle name="Normal 2 90" xfId="44739"/>
    <cellStyle name="Normal 2 90 10" xfId="44740"/>
    <cellStyle name="Normal 2 90 11" xfId="44741"/>
    <cellStyle name="Normal 2 90 12" xfId="44742"/>
    <cellStyle name="Normal 2 90 13" xfId="44743"/>
    <cellStyle name="Normal 2 90 14" xfId="44744"/>
    <cellStyle name="Normal 2 90 15" xfId="44745"/>
    <cellStyle name="Normal 2 90 16" xfId="44746"/>
    <cellStyle name="Normal 2 90 17" xfId="44747"/>
    <cellStyle name="Normal 2 90 18" xfId="44748"/>
    <cellStyle name="Normal 2 90 19" xfId="44749"/>
    <cellStyle name="Normal 2 90 2" xfId="44750"/>
    <cellStyle name="Normal 2 90 20" xfId="44751"/>
    <cellStyle name="Normal 2 90 21" xfId="44752"/>
    <cellStyle name="Normal 2 90 22" xfId="44753"/>
    <cellStyle name="Normal 2 90 3" xfId="44754"/>
    <cellStyle name="Normal 2 90 4" xfId="44755"/>
    <cellStyle name="Normal 2 90 5" xfId="44756"/>
    <cellStyle name="Normal 2 90 6" xfId="44757"/>
    <cellStyle name="Normal 2 90 7" xfId="44758"/>
    <cellStyle name="Normal 2 90 8" xfId="44759"/>
    <cellStyle name="Normal 2 90 9" xfId="44760"/>
    <cellStyle name="Normal 2 91" xfId="44761"/>
    <cellStyle name="Normal 2 91 10" xfId="44762"/>
    <cellStyle name="Normal 2 91 11" xfId="44763"/>
    <cellStyle name="Normal 2 91 12" xfId="44764"/>
    <cellStyle name="Normal 2 91 13" xfId="44765"/>
    <cellStyle name="Normal 2 91 14" xfId="44766"/>
    <cellStyle name="Normal 2 91 15" xfId="44767"/>
    <cellStyle name="Normal 2 91 16" xfId="44768"/>
    <cellStyle name="Normal 2 91 17" xfId="44769"/>
    <cellStyle name="Normal 2 91 18" xfId="44770"/>
    <cellStyle name="Normal 2 91 19" xfId="44771"/>
    <cellStyle name="Normal 2 91 2" xfId="44772"/>
    <cellStyle name="Normal 2 91 20" xfId="44773"/>
    <cellStyle name="Normal 2 91 21" xfId="44774"/>
    <cellStyle name="Normal 2 91 22" xfId="44775"/>
    <cellStyle name="Normal 2 91 3" xfId="44776"/>
    <cellStyle name="Normal 2 91 4" xfId="44777"/>
    <cellStyle name="Normal 2 91 5" xfId="44778"/>
    <cellStyle name="Normal 2 91 6" xfId="44779"/>
    <cellStyle name="Normal 2 91 7" xfId="44780"/>
    <cellStyle name="Normal 2 91 8" xfId="44781"/>
    <cellStyle name="Normal 2 91 9" xfId="44782"/>
    <cellStyle name="Normal 2 92" xfId="44783"/>
    <cellStyle name="Normal 2 92 10" xfId="44784"/>
    <cellStyle name="Normal 2 92 11" xfId="44785"/>
    <cellStyle name="Normal 2 92 12" xfId="44786"/>
    <cellStyle name="Normal 2 92 13" xfId="44787"/>
    <cellStyle name="Normal 2 92 14" xfId="44788"/>
    <cellStyle name="Normal 2 92 15" xfId="44789"/>
    <cellStyle name="Normal 2 92 16" xfId="44790"/>
    <cellStyle name="Normal 2 92 17" xfId="44791"/>
    <cellStyle name="Normal 2 92 18" xfId="44792"/>
    <cellStyle name="Normal 2 92 19" xfId="44793"/>
    <cellStyle name="Normal 2 92 2" xfId="44794"/>
    <cellStyle name="Normal 2 92 20" xfId="44795"/>
    <cellStyle name="Normal 2 92 21" xfId="44796"/>
    <cellStyle name="Normal 2 92 22" xfId="44797"/>
    <cellStyle name="Normal 2 92 3" xfId="44798"/>
    <cellStyle name="Normal 2 92 4" xfId="44799"/>
    <cellStyle name="Normal 2 92 5" xfId="44800"/>
    <cellStyle name="Normal 2 92 6" xfId="44801"/>
    <cellStyle name="Normal 2 92 7" xfId="44802"/>
    <cellStyle name="Normal 2 92 8" xfId="44803"/>
    <cellStyle name="Normal 2 92 9" xfId="44804"/>
    <cellStyle name="Normal 2 93" xfId="44805"/>
    <cellStyle name="Normal 2 93 10" xfId="44806"/>
    <cellStyle name="Normal 2 93 11" xfId="44807"/>
    <cellStyle name="Normal 2 93 12" xfId="44808"/>
    <cellStyle name="Normal 2 93 13" xfId="44809"/>
    <cellStyle name="Normal 2 93 14" xfId="44810"/>
    <cellStyle name="Normal 2 93 15" xfId="44811"/>
    <cellStyle name="Normal 2 93 16" xfId="44812"/>
    <cellStyle name="Normal 2 93 17" xfId="44813"/>
    <cellStyle name="Normal 2 93 18" xfId="44814"/>
    <cellStyle name="Normal 2 93 19" xfId="44815"/>
    <cellStyle name="Normal 2 93 2" xfId="44816"/>
    <cellStyle name="Normal 2 93 20" xfId="44817"/>
    <cellStyle name="Normal 2 93 21" xfId="44818"/>
    <cellStyle name="Normal 2 93 22" xfId="44819"/>
    <cellStyle name="Normal 2 93 3" xfId="44820"/>
    <cellStyle name="Normal 2 93 4" xfId="44821"/>
    <cellStyle name="Normal 2 93 5" xfId="44822"/>
    <cellStyle name="Normal 2 93 6" xfId="44823"/>
    <cellStyle name="Normal 2 93 7" xfId="44824"/>
    <cellStyle name="Normal 2 93 8" xfId="44825"/>
    <cellStyle name="Normal 2 93 9" xfId="44826"/>
    <cellStyle name="Normal 2 94" xfId="44827"/>
    <cellStyle name="Normal 2 94 10" xfId="44828"/>
    <cellStyle name="Normal 2 94 11" xfId="44829"/>
    <cellStyle name="Normal 2 94 12" xfId="44830"/>
    <cellStyle name="Normal 2 94 13" xfId="44831"/>
    <cellStyle name="Normal 2 94 14" xfId="44832"/>
    <cellStyle name="Normal 2 94 15" xfId="44833"/>
    <cellStyle name="Normal 2 94 16" xfId="44834"/>
    <cellStyle name="Normal 2 94 17" xfId="44835"/>
    <cellStyle name="Normal 2 94 18" xfId="44836"/>
    <cellStyle name="Normal 2 94 19" xfId="44837"/>
    <cellStyle name="Normal 2 94 2" xfId="44838"/>
    <cellStyle name="Normal 2 94 20" xfId="44839"/>
    <cellStyle name="Normal 2 94 21" xfId="44840"/>
    <cellStyle name="Normal 2 94 22" xfId="44841"/>
    <cellStyle name="Normal 2 94 3" xfId="44842"/>
    <cellStyle name="Normal 2 94 4" xfId="44843"/>
    <cellStyle name="Normal 2 94 5" xfId="44844"/>
    <cellStyle name="Normal 2 94 6" xfId="44845"/>
    <cellStyle name="Normal 2 94 7" xfId="44846"/>
    <cellStyle name="Normal 2 94 8" xfId="44847"/>
    <cellStyle name="Normal 2 94 9" xfId="44848"/>
    <cellStyle name="Normal 2 95" xfId="44849"/>
    <cellStyle name="Normal 2 96" xfId="44850"/>
    <cellStyle name="Normal 20" xfId="44851"/>
    <cellStyle name="Normal 20 10" xfId="44852"/>
    <cellStyle name="Normal 20 11" xfId="44853"/>
    <cellStyle name="Normal 20 12" xfId="44854"/>
    <cellStyle name="Normal 20 13" xfId="44855"/>
    <cellStyle name="Normal 20 14" xfId="44856"/>
    <cellStyle name="Normal 20 15" xfId="44857"/>
    <cellStyle name="Normal 20 16" xfId="44858"/>
    <cellStyle name="Normal 20 17" xfId="44859"/>
    <cellStyle name="Normal 20 18" xfId="44860"/>
    <cellStyle name="Normal 20 19" xfId="44861"/>
    <cellStyle name="Normal 20 2" xfId="44862"/>
    <cellStyle name="Normal 20 20" xfId="44863"/>
    <cellStyle name="Normal 20 21" xfId="44864"/>
    <cellStyle name="Normal 20 22" xfId="44865"/>
    <cellStyle name="Normal 20 3" xfId="44866"/>
    <cellStyle name="Normal 20 4" xfId="44867"/>
    <cellStyle name="Normal 20 5" xfId="44868"/>
    <cellStyle name="Normal 20 6" xfId="44869"/>
    <cellStyle name="Normal 20 7" xfId="44870"/>
    <cellStyle name="Normal 20 8" xfId="44871"/>
    <cellStyle name="Normal 20 9" xfId="44872"/>
    <cellStyle name="Normal 21" xfId="44873"/>
    <cellStyle name="Normal 21 10" xfId="44874"/>
    <cellStyle name="Normal 21 11" xfId="44875"/>
    <cellStyle name="Normal 21 12" xfId="44876"/>
    <cellStyle name="Normal 21 13" xfId="44877"/>
    <cellStyle name="Normal 21 14" xfId="44878"/>
    <cellStyle name="Normal 21 15" xfId="44879"/>
    <cellStyle name="Normal 21 16" xfId="44880"/>
    <cellStyle name="Normal 21 17" xfId="44881"/>
    <cellStyle name="Normal 21 18" xfId="44882"/>
    <cellStyle name="Normal 21 19" xfId="44883"/>
    <cellStyle name="Normal 21 2" xfId="44884"/>
    <cellStyle name="Normal 21 20" xfId="44885"/>
    <cellStyle name="Normal 21 21" xfId="44886"/>
    <cellStyle name="Normal 21 22" xfId="44887"/>
    <cellStyle name="Normal 21 3" xfId="44888"/>
    <cellStyle name="Normal 21 4" xfId="44889"/>
    <cellStyle name="Normal 21 5" xfId="44890"/>
    <cellStyle name="Normal 21 6" xfId="44891"/>
    <cellStyle name="Normal 21 7" xfId="44892"/>
    <cellStyle name="Normal 21 8" xfId="44893"/>
    <cellStyle name="Normal 21 9" xfId="44894"/>
    <cellStyle name="Normal 22" xfId="44895"/>
    <cellStyle name="Normal 22 10" xfId="44896"/>
    <cellStyle name="Normal 22 11" xfId="44897"/>
    <cellStyle name="Normal 22 12" xfId="44898"/>
    <cellStyle name="Normal 22 13" xfId="44899"/>
    <cellStyle name="Normal 22 14" xfId="44900"/>
    <cellStyle name="Normal 22 15" xfId="44901"/>
    <cellStyle name="Normal 22 16" xfId="44902"/>
    <cellStyle name="Normal 22 17" xfId="44903"/>
    <cellStyle name="Normal 22 18" xfId="44904"/>
    <cellStyle name="Normal 22 19" xfId="44905"/>
    <cellStyle name="Normal 22 2" xfId="44906"/>
    <cellStyle name="Normal 22 20" xfId="44907"/>
    <cellStyle name="Normal 22 21" xfId="44908"/>
    <cellStyle name="Normal 22 22" xfId="44909"/>
    <cellStyle name="Normal 22 3" xfId="44910"/>
    <cellStyle name="Normal 22 4" xfId="44911"/>
    <cellStyle name="Normal 22 5" xfId="44912"/>
    <cellStyle name="Normal 22 6" xfId="44913"/>
    <cellStyle name="Normal 22 7" xfId="44914"/>
    <cellStyle name="Normal 22 8" xfId="44915"/>
    <cellStyle name="Normal 22 9" xfId="44916"/>
    <cellStyle name="Normal 23" xfId="44917"/>
    <cellStyle name="Normal 23 10" xfId="44918"/>
    <cellStyle name="Normal 23 11" xfId="44919"/>
    <cellStyle name="Normal 23 12" xfId="44920"/>
    <cellStyle name="Normal 23 13" xfId="44921"/>
    <cellStyle name="Normal 23 14" xfId="44922"/>
    <cellStyle name="Normal 23 15" xfId="44923"/>
    <cellStyle name="Normal 23 16" xfId="44924"/>
    <cellStyle name="Normal 23 17" xfId="44925"/>
    <cellStyle name="Normal 23 18" xfId="44926"/>
    <cellStyle name="Normal 23 19" xfId="44927"/>
    <cellStyle name="Normal 23 2" xfId="44928"/>
    <cellStyle name="Normal 23 20" xfId="44929"/>
    <cellStyle name="Normal 23 21" xfId="44930"/>
    <cellStyle name="Normal 23 22" xfId="44931"/>
    <cellStyle name="Normal 23 23" xfId="44932"/>
    <cellStyle name="Normal 23 24" xfId="44933"/>
    <cellStyle name="Normal 23 25" xfId="44934"/>
    <cellStyle name="Normal 23 26" xfId="44935"/>
    <cellStyle name="Normal 23 27" xfId="44936"/>
    <cellStyle name="Normal 23 3" xfId="44937"/>
    <cellStyle name="Normal 23 4" xfId="44938"/>
    <cellStyle name="Normal 23 5" xfId="44939"/>
    <cellStyle name="Normal 23 6" xfId="44940"/>
    <cellStyle name="Normal 23 7" xfId="44941"/>
    <cellStyle name="Normal 23 8" xfId="44942"/>
    <cellStyle name="Normal 23 9" xfId="44943"/>
    <cellStyle name="Normal 24" xfId="44944"/>
    <cellStyle name="Normal 24 10" xfId="44945"/>
    <cellStyle name="Normal 24 11" xfId="44946"/>
    <cellStyle name="Normal 24 12" xfId="44947"/>
    <cellStyle name="Normal 24 13" xfId="44948"/>
    <cellStyle name="Normal 24 14" xfId="44949"/>
    <cellStyle name="Normal 24 15" xfId="44950"/>
    <cellStyle name="Normal 24 16" xfId="44951"/>
    <cellStyle name="Normal 24 17" xfId="44952"/>
    <cellStyle name="Normal 24 18" xfId="44953"/>
    <cellStyle name="Normal 24 19" xfId="44954"/>
    <cellStyle name="Normal 24 2" xfId="44955"/>
    <cellStyle name="Normal 24 20" xfId="44956"/>
    <cellStyle name="Normal 24 21" xfId="44957"/>
    <cellStyle name="Normal 24 22" xfId="44958"/>
    <cellStyle name="Normal 24 23" xfId="44959"/>
    <cellStyle name="Normal 24 24" xfId="44960"/>
    <cellStyle name="Normal 24 25" xfId="44961"/>
    <cellStyle name="Normal 24 26" xfId="44962"/>
    <cellStyle name="Normal 24 27" xfId="44963"/>
    <cellStyle name="Normal 24 3" xfId="44964"/>
    <cellStyle name="Normal 24 4" xfId="44965"/>
    <cellStyle name="Normal 24 5" xfId="44966"/>
    <cellStyle name="Normal 24 6" xfId="44967"/>
    <cellStyle name="Normal 24 7" xfId="44968"/>
    <cellStyle name="Normal 24 8" xfId="44969"/>
    <cellStyle name="Normal 24 9" xfId="44970"/>
    <cellStyle name="Normal 25" xfId="44971"/>
    <cellStyle name="Normal 25 10" xfId="44972"/>
    <cellStyle name="Normal 25 11" xfId="44973"/>
    <cellStyle name="Normal 25 12" xfId="44974"/>
    <cellStyle name="Normal 25 13" xfId="44975"/>
    <cellStyle name="Normal 25 14" xfId="44976"/>
    <cellStyle name="Normal 25 15" xfId="44977"/>
    <cellStyle name="Normal 25 16" xfId="44978"/>
    <cellStyle name="Normal 25 17" xfId="44979"/>
    <cellStyle name="Normal 25 18" xfId="44980"/>
    <cellStyle name="Normal 25 19" xfId="44981"/>
    <cellStyle name="Normal 25 2" xfId="44982"/>
    <cellStyle name="Normal 25 20" xfId="44983"/>
    <cellStyle name="Normal 25 21" xfId="44984"/>
    <cellStyle name="Normal 25 22" xfId="44985"/>
    <cellStyle name="Normal 25 23" xfId="44986"/>
    <cellStyle name="Normal 25 24" xfId="44987"/>
    <cellStyle name="Normal 25 25" xfId="44988"/>
    <cellStyle name="Normal 25 26" xfId="44989"/>
    <cellStyle name="Normal 25 27" xfId="44990"/>
    <cellStyle name="Normal 25 3" xfId="44991"/>
    <cellStyle name="Normal 25 4" xfId="44992"/>
    <cellStyle name="Normal 25 5" xfId="44993"/>
    <cellStyle name="Normal 25 6" xfId="44994"/>
    <cellStyle name="Normal 25 7" xfId="44995"/>
    <cellStyle name="Normal 25 8" xfId="44996"/>
    <cellStyle name="Normal 25 9" xfId="44997"/>
    <cellStyle name="Normal 26" xfId="44998"/>
    <cellStyle name="Normal 26 10" xfId="44999"/>
    <cellStyle name="Normal 26 11" xfId="45000"/>
    <cellStyle name="Normal 26 12" xfId="45001"/>
    <cellStyle name="Normal 26 13" xfId="45002"/>
    <cellStyle name="Normal 26 14" xfId="45003"/>
    <cellStyle name="Normal 26 15" xfId="45004"/>
    <cellStyle name="Normal 26 16" xfId="45005"/>
    <cellStyle name="Normal 26 17" xfId="45006"/>
    <cellStyle name="Normal 26 18" xfId="45007"/>
    <cellStyle name="Normal 26 19" xfId="45008"/>
    <cellStyle name="Normal 26 2" xfId="45009"/>
    <cellStyle name="Normal 26 20" xfId="45010"/>
    <cellStyle name="Normal 26 21" xfId="45011"/>
    <cellStyle name="Normal 26 22" xfId="45012"/>
    <cellStyle name="Normal 26 3" xfId="45013"/>
    <cellStyle name="Normal 26 4" xfId="45014"/>
    <cellStyle name="Normal 26 5" xfId="45015"/>
    <cellStyle name="Normal 26 6" xfId="45016"/>
    <cellStyle name="Normal 26 7" xfId="45017"/>
    <cellStyle name="Normal 26 8" xfId="45018"/>
    <cellStyle name="Normal 26 9" xfId="45019"/>
    <cellStyle name="Normal 27" xfId="45020"/>
    <cellStyle name="Normal 27 10" xfId="45021"/>
    <cellStyle name="Normal 27 11" xfId="45022"/>
    <cellStyle name="Normal 27 12" xfId="45023"/>
    <cellStyle name="Normal 27 13" xfId="45024"/>
    <cellStyle name="Normal 27 14" xfId="45025"/>
    <cellStyle name="Normal 27 15" xfId="45026"/>
    <cellStyle name="Normal 27 16" xfId="45027"/>
    <cellStyle name="Normal 27 17" xfId="45028"/>
    <cellStyle name="Normal 27 18" xfId="45029"/>
    <cellStyle name="Normal 27 19" xfId="45030"/>
    <cellStyle name="Normal 27 2" xfId="45031"/>
    <cellStyle name="Normal 27 20" xfId="45032"/>
    <cellStyle name="Normal 27 21" xfId="45033"/>
    <cellStyle name="Normal 27 22" xfId="45034"/>
    <cellStyle name="Normal 27 3" xfId="45035"/>
    <cellStyle name="Normal 27 4" xfId="45036"/>
    <cellStyle name="Normal 27 5" xfId="45037"/>
    <cellStyle name="Normal 27 6" xfId="45038"/>
    <cellStyle name="Normal 27 7" xfId="45039"/>
    <cellStyle name="Normal 27 8" xfId="45040"/>
    <cellStyle name="Normal 27 9" xfId="45041"/>
    <cellStyle name="Normal 28" xfId="45042"/>
    <cellStyle name="Normal 28 10" xfId="45043"/>
    <cellStyle name="Normal 28 11" xfId="45044"/>
    <cellStyle name="Normal 28 12" xfId="45045"/>
    <cellStyle name="Normal 28 13" xfId="45046"/>
    <cellStyle name="Normal 28 14" xfId="45047"/>
    <cellStyle name="Normal 28 15" xfId="45048"/>
    <cellStyle name="Normal 28 16" xfId="45049"/>
    <cellStyle name="Normal 28 17" xfId="45050"/>
    <cellStyle name="Normal 28 18" xfId="45051"/>
    <cellStyle name="Normal 28 19" xfId="45052"/>
    <cellStyle name="Normal 28 2" xfId="45053"/>
    <cellStyle name="Normal 28 20" xfId="45054"/>
    <cellStyle name="Normal 28 21" xfId="45055"/>
    <cellStyle name="Normal 28 22" xfId="45056"/>
    <cellStyle name="Normal 28 23" xfId="45057"/>
    <cellStyle name="Normal 28 24" xfId="45058"/>
    <cellStyle name="Normal 28 25" xfId="45059"/>
    <cellStyle name="Normal 28 3" xfId="45060"/>
    <cellStyle name="Normal 28 4" xfId="45061"/>
    <cellStyle name="Normal 28 5" xfId="45062"/>
    <cellStyle name="Normal 28 6" xfId="45063"/>
    <cellStyle name="Normal 28 7" xfId="45064"/>
    <cellStyle name="Normal 28 8" xfId="45065"/>
    <cellStyle name="Normal 28 9" xfId="45066"/>
    <cellStyle name="Normal 29" xfId="45067"/>
    <cellStyle name="Normal 3" xfId="8"/>
    <cellStyle name="Normal 3 10" xfId="45068"/>
    <cellStyle name="Normal 3 10 10" xfId="45069"/>
    <cellStyle name="Normal 3 10 11" xfId="45070"/>
    <cellStyle name="Normal 3 10 12" xfId="45071"/>
    <cellStyle name="Normal 3 10 13" xfId="45072"/>
    <cellStyle name="Normal 3 10 14" xfId="45073"/>
    <cellStyle name="Normal 3 10 15" xfId="45074"/>
    <cellStyle name="Normal 3 10 16" xfId="45075"/>
    <cellStyle name="Normal 3 10 17" xfId="45076"/>
    <cellStyle name="Normal 3 10 18" xfId="45077"/>
    <cellStyle name="Normal 3 10 19" xfId="45078"/>
    <cellStyle name="Normal 3 10 2" xfId="45079"/>
    <cellStyle name="Normal 3 10 20" xfId="45080"/>
    <cellStyle name="Normal 3 10 21" xfId="45081"/>
    <cellStyle name="Normal 3 10 22" xfId="45082"/>
    <cellStyle name="Normal 3 10 3" xfId="45083"/>
    <cellStyle name="Normal 3 10 4" xfId="45084"/>
    <cellStyle name="Normal 3 10 5" xfId="45085"/>
    <cellStyle name="Normal 3 10 6" xfId="45086"/>
    <cellStyle name="Normal 3 10 7" xfId="45087"/>
    <cellStyle name="Normal 3 10 8" xfId="45088"/>
    <cellStyle name="Normal 3 10 9" xfId="45089"/>
    <cellStyle name="Normal 3 11" xfId="45090"/>
    <cellStyle name="Normal 3 11 10" xfId="45091"/>
    <cellStyle name="Normal 3 11 11" xfId="45092"/>
    <cellStyle name="Normal 3 11 12" xfId="45093"/>
    <cellStyle name="Normal 3 11 13" xfId="45094"/>
    <cellStyle name="Normal 3 11 14" xfId="45095"/>
    <cellStyle name="Normal 3 11 15" xfId="45096"/>
    <cellStyle name="Normal 3 11 16" xfId="45097"/>
    <cellStyle name="Normal 3 11 17" xfId="45098"/>
    <cellStyle name="Normal 3 11 18" xfId="45099"/>
    <cellStyle name="Normal 3 11 19" xfId="45100"/>
    <cellStyle name="Normal 3 11 2" xfId="45101"/>
    <cellStyle name="Normal 3 11 2 10" xfId="45102"/>
    <cellStyle name="Normal 3 11 2 11" xfId="45103"/>
    <cellStyle name="Normal 3 11 2 12" xfId="45104"/>
    <cellStyle name="Normal 3 11 2 13" xfId="45105"/>
    <cellStyle name="Normal 3 11 2 14" xfId="45106"/>
    <cellStyle name="Normal 3 11 2 15" xfId="45107"/>
    <cellStyle name="Normal 3 11 2 16" xfId="45108"/>
    <cellStyle name="Normal 3 11 2 17" xfId="45109"/>
    <cellStyle name="Normal 3 11 2 18" xfId="45110"/>
    <cellStyle name="Normal 3 11 2 19" xfId="45111"/>
    <cellStyle name="Normal 3 11 2 2" xfId="45112"/>
    <cellStyle name="Normal 3 11 2 20" xfId="45113"/>
    <cellStyle name="Normal 3 11 2 21" xfId="45114"/>
    <cellStyle name="Normal 3 11 2 22" xfId="45115"/>
    <cellStyle name="Normal 3 11 2 23" xfId="45116"/>
    <cellStyle name="Normal 3 11 2 24" xfId="45117"/>
    <cellStyle name="Normal 3 11 2 25" xfId="45118"/>
    <cellStyle name="Normal 3 11 2 26" xfId="45119"/>
    <cellStyle name="Normal 3 11 2 27" xfId="45120"/>
    <cellStyle name="Normal 3 11 2 28" xfId="45121"/>
    <cellStyle name="Normal 3 11 2 29" xfId="45122"/>
    <cellStyle name="Normal 3 11 2 3" xfId="45123"/>
    <cellStyle name="Normal 3 11 2 30" xfId="45124"/>
    <cellStyle name="Normal 3 11 2 31" xfId="45125"/>
    <cellStyle name="Normal 3 11 2 32" xfId="45126"/>
    <cellStyle name="Normal 3 11 2 33" xfId="45127"/>
    <cellStyle name="Normal 3 11 2 34" xfId="45128"/>
    <cellStyle name="Normal 3 11 2 35" xfId="45129"/>
    <cellStyle name="Normal 3 11 2 36" xfId="45130"/>
    <cellStyle name="Normal 3 11 2 37" xfId="45131"/>
    <cellStyle name="Normal 3 11 2 4" xfId="45132"/>
    <cellStyle name="Normal 3 11 2 5" xfId="45133"/>
    <cellStyle name="Normal 3 11 2 6" xfId="45134"/>
    <cellStyle name="Normal 3 11 2 7" xfId="45135"/>
    <cellStyle name="Normal 3 11 2 8" xfId="45136"/>
    <cellStyle name="Normal 3 11 2 9" xfId="45137"/>
    <cellStyle name="Normal 3 11 20" xfId="45138"/>
    <cellStyle name="Normal 3 11 21" xfId="45139"/>
    <cellStyle name="Normal 3 11 22" xfId="45140"/>
    <cellStyle name="Normal 3 11 23" xfId="45141"/>
    <cellStyle name="Normal 3 11 24" xfId="45142"/>
    <cellStyle name="Normal 3 11 25" xfId="45143"/>
    <cellStyle name="Normal 3 11 26" xfId="45144"/>
    <cellStyle name="Normal 3 11 27" xfId="45145"/>
    <cellStyle name="Normal 3 11 28" xfId="45146"/>
    <cellStyle name="Normal 3 11 29" xfId="45147"/>
    <cellStyle name="Normal 3 11 3" xfId="45148"/>
    <cellStyle name="Normal 3 11 30" xfId="45149"/>
    <cellStyle name="Normal 3 11 31" xfId="45150"/>
    <cellStyle name="Normal 3 11 32" xfId="45151"/>
    <cellStyle name="Normal 3 11 33" xfId="45152"/>
    <cellStyle name="Normal 3 11 34" xfId="45153"/>
    <cellStyle name="Normal 3 11 35" xfId="45154"/>
    <cellStyle name="Normal 3 11 36" xfId="45155"/>
    <cellStyle name="Normal 3 11 37" xfId="45156"/>
    <cellStyle name="Normal 3 11 4" xfId="45157"/>
    <cellStyle name="Normal 3 11 5" xfId="45158"/>
    <cellStyle name="Normal 3 11 6" xfId="45159"/>
    <cellStyle name="Normal 3 11 7" xfId="45160"/>
    <cellStyle name="Normal 3 11 8" xfId="45161"/>
    <cellStyle name="Normal 3 11 9" xfId="45162"/>
    <cellStyle name="Normal 3 12" xfId="45163"/>
    <cellStyle name="Normal 3 12 10" xfId="45164"/>
    <cellStyle name="Normal 3 12 11" xfId="45165"/>
    <cellStyle name="Normal 3 12 12" xfId="45166"/>
    <cellStyle name="Normal 3 12 13" xfId="45167"/>
    <cellStyle name="Normal 3 12 14" xfId="45168"/>
    <cellStyle name="Normal 3 12 15" xfId="45169"/>
    <cellStyle name="Normal 3 12 16" xfId="45170"/>
    <cellStyle name="Normal 3 12 17" xfId="45171"/>
    <cellStyle name="Normal 3 12 18" xfId="45172"/>
    <cellStyle name="Normal 3 12 19" xfId="45173"/>
    <cellStyle name="Normal 3 12 2" xfId="45174"/>
    <cellStyle name="Normal 3 12 20" xfId="45175"/>
    <cellStyle name="Normal 3 12 21" xfId="45176"/>
    <cellStyle name="Normal 3 12 22" xfId="45177"/>
    <cellStyle name="Normal 3 12 23" xfId="45178"/>
    <cellStyle name="Normal 3 12 24" xfId="45179"/>
    <cellStyle name="Normal 3 12 25" xfId="45180"/>
    <cellStyle name="Normal 3 12 26" xfId="45181"/>
    <cellStyle name="Normal 3 12 27" xfId="45182"/>
    <cellStyle name="Normal 3 12 28" xfId="45183"/>
    <cellStyle name="Normal 3 12 3" xfId="45184"/>
    <cellStyle name="Normal 3 12 4" xfId="45185"/>
    <cellStyle name="Normal 3 12 5" xfId="45186"/>
    <cellStyle name="Normal 3 12 6" xfId="45187"/>
    <cellStyle name="Normal 3 12 7" xfId="45188"/>
    <cellStyle name="Normal 3 12 8" xfId="45189"/>
    <cellStyle name="Normal 3 12 9" xfId="45190"/>
    <cellStyle name="Normal 3 13" xfId="45191"/>
    <cellStyle name="Normal 3 13 10" xfId="45192"/>
    <cellStyle name="Normal 3 13 11" xfId="45193"/>
    <cellStyle name="Normal 3 13 12" xfId="45194"/>
    <cellStyle name="Normal 3 13 13" xfId="45195"/>
    <cellStyle name="Normal 3 13 14" xfId="45196"/>
    <cellStyle name="Normal 3 13 15" xfId="45197"/>
    <cellStyle name="Normal 3 13 16" xfId="45198"/>
    <cellStyle name="Normal 3 13 17" xfId="45199"/>
    <cellStyle name="Normal 3 13 18" xfId="45200"/>
    <cellStyle name="Normal 3 13 19" xfId="45201"/>
    <cellStyle name="Normal 3 13 2" xfId="45202"/>
    <cellStyle name="Normal 3 13 20" xfId="45203"/>
    <cellStyle name="Normal 3 13 21" xfId="45204"/>
    <cellStyle name="Normal 3 13 22" xfId="45205"/>
    <cellStyle name="Normal 3 13 23" xfId="45206"/>
    <cellStyle name="Normal 3 13 24" xfId="45207"/>
    <cellStyle name="Normal 3 13 25" xfId="45208"/>
    <cellStyle name="Normal 3 13 26" xfId="45209"/>
    <cellStyle name="Normal 3 13 27" xfId="45210"/>
    <cellStyle name="Normal 3 13 28" xfId="45211"/>
    <cellStyle name="Normal 3 13 3" xfId="45212"/>
    <cellStyle name="Normal 3 13 4" xfId="45213"/>
    <cellStyle name="Normal 3 13 5" xfId="45214"/>
    <cellStyle name="Normal 3 13 6" xfId="45215"/>
    <cellStyle name="Normal 3 13 7" xfId="45216"/>
    <cellStyle name="Normal 3 13 8" xfId="45217"/>
    <cellStyle name="Normal 3 13 9" xfId="45218"/>
    <cellStyle name="Normal 3 14" xfId="45219"/>
    <cellStyle name="Normal 3 14 10" xfId="45220"/>
    <cellStyle name="Normal 3 14 11" xfId="45221"/>
    <cellStyle name="Normal 3 14 12" xfId="45222"/>
    <cellStyle name="Normal 3 14 13" xfId="45223"/>
    <cellStyle name="Normal 3 14 14" xfId="45224"/>
    <cellStyle name="Normal 3 14 15" xfId="45225"/>
    <cellStyle name="Normal 3 14 16" xfId="45226"/>
    <cellStyle name="Normal 3 14 17" xfId="45227"/>
    <cellStyle name="Normal 3 14 18" xfId="45228"/>
    <cellStyle name="Normal 3 14 19" xfId="45229"/>
    <cellStyle name="Normal 3 14 2" xfId="45230"/>
    <cellStyle name="Normal 3 14 20" xfId="45231"/>
    <cellStyle name="Normal 3 14 21" xfId="45232"/>
    <cellStyle name="Normal 3 14 22" xfId="45233"/>
    <cellStyle name="Normal 3 14 23" xfId="45234"/>
    <cellStyle name="Normal 3 14 24" xfId="45235"/>
    <cellStyle name="Normal 3 14 25" xfId="45236"/>
    <cellStyle name="Normal 3 14 26" xfId="45237"/>
    <cellStyle name="Normal 3 14 27" xfId="45238"/>
    <cellStyle name="Normal 3 14 28" xfId="45239"/>
    <cellStyle name="Normal 3 14 3" xfId="45240"/>
    <cellStyle name="Normal 3 14 4" xfId="45241"/>
    <cellStyle name="Normal 3 14 5" xfId="45242"/>
    <cellStyle name="Normal 3 14 6" xfId="45243"/>
    <cellStyle name="Normal 3 14 7" xfId="45244"/>
    <cellStyle name="Normal 3 14 8" xfId="45245"/>
    <cellStyle name="Normal 3 14 9" xfId="45246"/>
    <cellStyle name="Normal 3 15" xfId="45247"/>
    <cellStyle name="Normal 3 15 10" xfId="45248"/>
    <cellStyle name="Normal 3 15 11" xfId="45249"/>
    <cellStyle name="Normal 3 15 12" xfId="45250"/>
    <cellStyle name="Normal 3 15 13" xfId="45251"/>
    <cellStyle name="Normal 3 15 14" xfId="45252"/>
    <cellStyle name="Normal 3 15 15" xfId="45253"/>
    <cellStyle name="Normal 3 15 16" xfId="45254"/>
    <cellStyle name="Normal 3 15 17" xfId="45255"/>
    <cellStyle name="Normal 3 15 18" xfId="45256"/>
    <cellStyle name="Normal 3 15 19" xfId="45257"/>
    <cellStyle name="Normal 3 15 2" xfId="45258"/>
    <cellStyle name="Normal 3 15 20" xfId="45259"/>
    <cellStyle name="Normal 3 15 21" xfId="45260"/>
    <cellStyle name="Normal 3 15 22" xfId="45261"/>
    <cellStyle name="Normal 3 15 3" xfId="45262"/>
    <cellStyle name="Normal 3 15 4" xfId="45263"/>
    <cellStyle name="Normal 3 15 5" xfId="45264"/>
    <cellStyle name="Normal 3 15 6" xfId="45265"/>
    <cellStyle name="Normal 3 15 7" xfId="45266"/>
    <cellStyle name="Normal 3 15 8" xfId="45267"/>
    <cellStyle name="Normal 3 15 9" xfId="45268"/>
    <cellStyle name="Normal 3 16" xfId="45269"/>
    <cellStyle name="Normal 3 16 10" xfId="45270"/>
    <cellStyle name="Normal 3 16 11" xfId="45271"/>
    <cellStyle name="Normal 3 16 12" xfId="45272"/>
    <cellStyle name="Normal 3 16 13" xfId="45273"/>
    <cellStyle name="Normal 3 16 14" xfId="45274"/>
    <cellStyle name="Normal 3 16 15" xfId="45275"/>
    <cellStyle name="Normal 3 16 16" xfId="45276"/>
    <cellStyle name="Normal 3 16 17" xfId="45277"/>
    <cellStyle name="Normal 3 16 18" xfId="45278"/>
    <cellStyle name="Normal 3 16 19" xfId="45279"/>
    <cellStyle name="Normal 3 16 2" xfId="45280"/>
    <cellStyle name="Normal 3 16 20" xfId="45281"/>
    <cellStyle name="Normal 3 16 21" xfId="45282"/>
    <cellStyle name="Normal 3 16 22" xfId="45283"/>
    <cellStyle name="Normal 3 16 3" xfId="45284"/>
    <cellStyle name="Normal 3 16 4" xfId="45285"/>
    <cellStyle name="Normal 3 16 5" xfId="45286"/>
    <cellStyle name="Normal 3 16 6" xfId="45287"/>
    <cellStyle name="Normal 3 16 7" xfId="45288"/>
    <cellStyle name="Normal 3 16 8" xfId="45289"/>
    <cellStyle name="Normal 3 16 9" xfId="45290"/>
    <cellStyle name="Normal 3 17" xfId="45291"/>
    <cellStyle name="Normal 3 17 10" xfId="45292"/>
    <cellStyle name="Normal 3 17 11" xfId="45293"/>
    <cellStyle name="Normal 3 17 12" xfId="45294"/>
    <cellStyle name="Normal 3 17 13" xfId="45295"/>
    <cellStyle name="Normal 3 17 14" xfId="45296"/>
    <cellStyle name="Normal 3 17 15" xfId="45297"/>
    <cellStyle name="Normal 3 17 16" xfId="45298"/>
    <cellStyle name="Normal 3 17 17" xfId="45299"/>
    <cellStyle name="Normal 3 17 18" xfId="45300"/>
    <cellStyle name="Normal 3 17 19" xfId="45301"/>
    <cellStyle name="Normal 3 17 2" xfId="45302"/>
    <cellStyle name="Normal 3 17 20" xfId="45303"/>
    <cellStyle name="Normal 3 17 21" xfId="45304"/>
    <cellStyle name="Normal 3 17 22" xfId="45305"/>
    <cellStyle name="Normal 3 17 3" xfId="45306"/>
    <cellStyle name="Normal 3 17 4" xfId="45307"/>
    <cellStyle name="Normal 3 17 5" xfId="45308"/>
    <cellStyle name="Normal 3 17 6" xfId="45309"/>
    <cellStyle name="Normal 3 17 7" xfId="45310"/>
    <cellStyle name="Normal 3 17 8" xfId="45311"/>
    <cellStyle name="Normal 3 17 9" xfId="45312"/>
    <cellStyle name="Normal 3 18" xfId="45313"/>
    <cellStyle name="Normal 3 18 10" xfId="45314"/>
    <cellStyle name="Normal 3 18 11" xfId="45315"/>
    <cellStyle name="Normal 3 18 12" xfId="45316"/>
    <cellStyle name="Normal 3 18 13" xfId="45317"/>
    <cellStyle name="Normal 3 18 14" xfId="45318"/>
    <cellStyle name="Normal 3 18 15" xfId="45319"/>
    <cellStyle name="Normal 3 18 16" xfId="45320"/>
    <cellStyle name="Normal 3 18 17" xfId="45321"/>
    <cellStyle name="Normal 3 18 18" xfId="45322"/>
    <cellStyle name="Normal 3 18 19" xfId="45323"/>
    <cellStyle name="Normal 3 18 2" xfId="45324"/>
    <cellStyle name="Normal 3 18 20" xfId="45325"/>
    <cellStyle name="Normal 3 18 21" xfId="45326"/>
    <cellStyle name="Normal 3 18 22" xfId="45327"/>
    <cellStyle name="Normal 3 18 3" xfId="45328"/>
    <cellStyle name="Normal 3 18 4" xfId="45329"/>
    <cellStyle name="Normal 3 18 5" xfId="45330"/>
    <cellStyle name="Normal 3 18 6" xfId="45331"/>
    <cellStyle name="Normal 3 18 7" xfId="45332"/>
    <cellStyle name="Normal 3 18 8" xfId="45333"/>
    <cellStyle name="Normal 3 18 9" xfId="45334"/>
    <cellStyle name="Normal 3 19" xfId="45335"/>
    <cellStyle name="Normal 3 19 10" xfId="45336"/>
    <cellStyle name="Normal 3 19 11" xfId="45337"/>
    <cellStyle name="Normal 3 19 12" xfId="45338"/>
    <cellStyle name="Normal 3 19 13" xfId="45339"/>
    <cellStyle name="Normal 3 19 14" xfId="45340"/>
    <cellStyle name="Normal 3 19 15" xfId="45341"/>
    <cellStyle name="Normal 3 19 16" xfId="45342"/>
    <cellStyle name="Normal 3 19 17" xfId="45343"/>
    <cellStyle name="Normal 3 19 18" xfId="45344"/>
    <cellStyle name="Normal 3 19 19" xfId="45345"/>
    <cellStyle name="Normal 3 19 2" xfId="45346"/>
    <cellStyle name="Normal 3 19 20" xfId="45347"/>
    <cellStyle name="Normal 3 19 21" xfId="45348"/>
    <cellStyle name="Normal 3 19 22" xfId="45349"/>
    <cellStyle name="Normal 3 19 3" xfId="45350"/>
    <cellStyle name="Normal 3 19 4" xfId="45351"/>
    <cellStyle name="Normal 3 19 5" xfId="45352"/>
    <cellStyle name="Normal 3 19 6" xfId="45353"/>
    <cellStyle name="Normal 3 19 7" xfId="45354"/>
    <cellStyle name="Normal 3 19 8" xfId="45355"/>
    <cellStyle name="Normal 3 19 9" xfId="45356"/>
    <cellStyle name="Normal 3 2" xfId="45357"/>
    <cellStyle name="Normal 3 2 10" xfId="45358"/>
    <cellStyle name="Normal 3 2 11" xfId="45359"/>
    <cellStyle name="Normal 3 2 12" xfId="45360"/>
    <cellStyle name="Normal 3 2 13" xfId="45361"/>
    <cellStyle name="Normal 3 2 14" xfId="45362"/>
    <cellStyle name="Normal 3 2 15" xfId="45363"/>
    <cellStyle name="Normal 3 2 16" xfId="45364"/>
    <cellStyle name="Normal 3 2 17" xfId="45365"/>
    <cellStyle name="Normal 3 2 18" xfId="45366"/>
    <cellStyle name="Normal 3 2 19" xfId="45367"/>
    <cellStyle name="Normal 3 2 2" xfId="45368"/>
    <cellStyle name="Normal 3 2 2 10" xfId="45369"/>
    <cellStyle name="Normal 3 2 2 11" xfId="45370"/>
    <cellStyle name="Normal 3 2 2 12" xfId="45371"/>
    <cellStyle name="Normal 3 2 2 13" xfId="45372"/>
    <cellStyle name="Normal 3 2 2 14" xfId="45373"/>
    <cellStyle name="Normal 3 2 2 15" xfId="45374"/>
    <cellStyle name="Normal 3 2 2 16" xfId="45375"/>
    <cellStyle name="Normal 3 2 2 17" xfId="45376"/>
    <cellStyle name="Normal 3 2 2 18" xfId="45377"/>
    <cellStyle name="Normal 3 2 2 19" xfId="45378"/>
    <cellStyle name="Normal 3 2 2 2" xfId="45379"/>
    <cellStyle name="Normal 3 2 2 20" xfId="45380"/>
    <cellStyle name="Normal 3 2 2 21" xfId="45381"/>
    <cellStyle name="Normal 3 2 2 22" xfId="45382"/>
    <cellStyle name="Normal 3 2 2 3" xfId="45383"/>
    <cellStyle name="Normal 3 2 2 4" xfId="45384"/>
    <cellStyle name="Normal 3 2 2 5" xfId="45385"/>
    <cellStyle name="Normal 3 2 2 6" xfId="45386"/>
    <cellStyle name="Normal 3 2 2 7" xfId="45387"/>
    <cellStyle name="Normal 3 2 2 8" xfId="45388"/>
    <cellStyle name="Normal 3 2 2 9" xfId="45389"/>
    <cellStyle name="Normal 3 2 20" xfId="45390"/>
    <cellStyle name="Normal 3 2 21" xfId="45391"/>
    <cellStyle name="Normal 3 2 22" xfId="45392"/>
    <cellStyle name="Normal 3 2 23" xfId="45393"/>
    <cellStyle name="Normal 3 2 24" xfId="45394"/>
    <cellStyle name="Normal 3 2 25" xfId="45395"/>
    <cellStyle name="Normal 3 2 26" xfId="45396"/>
    <cellStyle name="Normal 3 2 3" xfId="45397"/>
    <cellStyle name="Normal 3 2 3 10" xfId="45398"/>
    <cellStyle name="Normal 3 2 3 11" xfId="45399"/>
    <cellStyle name="Normal 3 2 3 12" xfId="45400"/>
    <cellStyle name="Normal 3 2 3 13" xfId="45401"/>
    <cellStyle name="Normal 3 2 3 14" xfId="45402"/>
    <cellStyle name="Normal 3 2 3 15" xfId="45403"/>
    <cellStyle name="Normal 3 2 3 16" xfId="45404"/>
    <cellStyle name="Normal 3 2 3 17" xfId="45405"/>
    <cellStyle name="Normal 3 2 3 18" xfId="45406"/>
    <cellStyle name="Normal 3 2 3 19" xfId="45407"/>
    <cellStyle name="Normal 3 2 3 2" xfId="45408"/>
    <cellStyle name="Normal 3 2 3 20" xfId="45409"/>
    <cellStyle name="Normal 3 2 3 21" xfId="45410"/>
    <cellStyle name="Normal 3 2 3 22" xfId="45411"/>
    <cellStyle name="Normal 3 2 3 3" xfId="45412"/>
    <cellStyle name="Normal 3 2 3 4" xfId="45413"/>
    <cellStyle name="Normal 3 2 3 5" xfId="45414"/>
    <cellStyle name="Normal 3 2 3 6" xfId="45415"/>
    <cellStyle name="Normal 3 2 3 7" xfId="45416"/>
    <cellStyle name="Normal 3 2 3 8" xfId="45417"/>
    <cellStyle name="Normal 3 2 3 9" xfId="45418"/>
    <cellStyle name="Normal 3 2 4" xfId="45419"/>
    <cellStyle name="Normal 3 2 4 10" xfId="45420"/>
    <cellStyle name="Normal 3 2 4 11" xfId="45421"/>
    <cellStyle name="Normal 3 2 4 12" xfId="45422"/>
    <cellStyle name="Normal 3 2 4 13" xfId="45423"/>
    <cellStyle name="Normal 3 2 4 14" xfId="45424"/>
    <cellStyle name="Normal 3 2 4 15" xfId="45425"/>
    <cellStyle name="Normal 3 2 4 16" xfId="45426"/>
    <cellStyle name="Normal 3 2 4 17" xfId="45427"/>
    <cellStyle name="Normal 3 2 4 18" xfId="45428"/>
    <cellStyle name="Normal 3 2 4 19" xfId="45429"/>
    <cellStyle name="Normal 3 2 4 2" xfId="45430"/>
    <cellStyle name="Normal 3 2 4 20" xfId="45431"/>
    <cellStyle name="Normal 3 2 4 21" xfId="45432"/>
    <cellStyle name="Normal 3 2 4 22" xfId="45433"/>
    <cellStyle name="Normal 3 2 4 3" xfId="45434"/>
    <cellStyle name="Normal 3 2 4 4" xfId="45435"/>
    <cellStyle name="Normal 3 2 4 5" xfId="45436"/>
    <cellStyle name="Normal 3 2 4 6" xfId="45437"/>
    <cellStyle name="Normal 3 2 4 7" xfId="45438"/>
    <cellStyle name="Normal 3 2 4 8" xfId="45439"/>
    <cellStyle name="Normal 3 2 4 9" xfId="45440"/>
    <cellStyle name="Normal 3 2 5" xfId="45441"/>
    <cellStyle name="Normal 3 2 5 10" xfId="45442"/>
    <cellStyle name="Normal 3 2 5 11" xfId="45443"/>
    <cellStyle name="Normal 3 2 5 12" xfId="45444"/>
    <cellStyle name="Normal 3 2 5 13" xfId="45445"/>
    <cellStyle name="Normal 3 2 5 14" xfId="45446"/>
    <cellStyle name="Normal 3 2 5 15" xfId="45447"/>
    <cellStyle name="Normal 3 2 5 16" xfId="45448"/>
    <cellStyle name="Normal 3 2 5 17" xfId="45449"/>
    <cellStyle name="Normal 3 2 5 18" xfId="45450"/>
    <cellStyle name="Normal 3 2 5 19" xfId="45451"/>
    <cellStyle name="Normal 3 2 5 2" xfId="45452"/>
    <cellStyle name="Normal 3 2 5 20" xfId="45453"/>
    <cellStyle name="Normal 3 2 5 21" xfId="45454"/>
    <cellStyle name="Normal 3 2 5 22" xfId="45455"/>
    <cellStyle name="Normal 3 2 5 3" xfId="45456"/>
    <cellStyle name="Normal 3 2 5 4" xfId="45457"/>
    <cellStyle name="Normal 3 2 5 5" xfId="45458"/>
    <cellStyle name="Normal 3 2 5 6" xfId="45459"/>
    <cellStyle name="Normal 3 2 5 7" xfId="45460"/>
    <cellStyle name="Normal 3 2 5 8" xfId="45461"/>
    <cellStyle name="Normal 3 2 5 9" xfId="45462"/>
    <cellStyle name="Normal 3 2 6" xfId="45463"/>
    <cellStyle name="Normal 3 2 7" xfId="45464"/>
    <cellStyle name="Normal 3 2 8" xfId="45465"/>
    <cellStyle name="Normal 3 2 9" xfId="45466"/>
    <cellStyle name="Normal 3 20" xfId="45467"/>
    <cellStyle name="Normal 3 20 10" xfId="45468"/>
    <cellStyle name="Normal 3 20 11" xfId="45469"/>
    <cellStyle name="Normal 3 20 12" xfId="45470"/>
    <cellStyle name="Normal 3 20 13" xfId="45471"/>
    <cellStyle name="Normal 3 20 14" xfId="45472"/>
    <cellStyle name="Normal 3 20 15" xfId="45473"/>
    <cellStyle name="Normal 3 20 16" xfId="45474"/>
    <cellStyle name="Normal 3 20 17" xfId="45475"/>
    <cellStyle name="Normal 3 20 18" xfId="45476"/>
    <cellStyle name="Normal 3 20 19" xfId="45477"/>
    <cellStyle name="Normal 3 20 2" xfId="45478"/>
    <cellStyle name="Normal 3 20 20" xfId="45479"/>
    <cellStyle name="Normal 3 20 21" xfId="45480"/>
    <cellStyle name="Normal 3 20 22" xfId="45481"/>
    <cellStyle name="Normal 3 20 3" xfId="45482"/>
    <cellStyle name="Normal 3 20 4" xfId="45483"/>
    <cellStyle name="Normal 3 20 5" xfId="45484"/>
    <cellStyle name="Normal 3 20 6" xfId="45485"/>
    <cellStyle name="Normal 3 20 7" xfId="45486"/>
    <cellStyle name="Normal 3 20 8" xfId="45487"/>
    <cellStyle name="Normal 3 20 9" xfId="45488"/>
    <cellStyle name="Normal 3 21" xfId="45489"/>
    <cellStyle name="Normal 3 21 10" xfId="45490"/>
    <cellStyle name="Normal 3 21 11" xfId="45491"/>
    <cellStyle name="Normal 3 21 12" xfId="45492"/>
    <cellStyle name="Normal 3 21 13" xfId="45493"/>
    <cellStyle name="Normal 3 21 14" xfId="45494"/>
    <cellStyle name="Normal 3 21 15" xfId="45495"/>
    <cellStyle name="Normal 3 21 16" xfId="45496"/>
    <cellStyle name="Normal 3 21 17" xfId="45497"/>
    <cellStyle name="Normal 3 21 18" xfId="45498"/>
    <cellStyle name="Normal 3 21 19" xfId="45499"/>
    <cellStyle name="Normal 3 21 2" xfId="45500"/>
    <cellStyle name="Normal 3 21 20" xfId="45501"/>
    <cellStyle name="Normal 3 21 21" xfId="45502"/>
    <cellStyle name="Normal 3 21 22" xfId="45503"/>
    <cellStyle name="Normal 3 21 3" xfId="45504"/>
    <cellStyle name="Normal 3 21 4" xfId="45505"/>
    <cellStyle name="Normal 3 21 5" xfId="45506"/>
    <cellStyle name="Normal 3 21 6" xfId="45507"/>
    <cellStyle name="Normal 3 21 7" xfId="45508"/>
    <cellStyle name="Normal 3 21 8" xfId="45509"/>
    <cellStyle name="Normal 3 21 9" xfId="45510"/>
    <cellStyle name="Normal 3 22" xfId="45511"/>
    <cellStyle name="Normal 3 22 10" xfId="45512"/>
    <cellStyle name="Normal 3 22 11" xfId="45513"/>
    <cellStyle name="Normal 3 22 12" xfId="45514"/>
    <cellStyle name="Normal 3 22 13" xfId="45515"/>
    <cellStyle name="Normal 3 22 14" xfId="45516"/>
    <cellStyle name="Normal 3 22 15" xfId="45517"/>
    <cellStyle name="Normal 3 22 16" xfId="45518"/>
    <cellStyle name="Normal 3 22 17" xfId="45519"/>
    <cellStyle name="Normal 3 22 18" xfId="45520"/>
    <cellStyle name="Normal 3 22 19" xfId="45521"/>
    <cellStyle name="Normal 3 22 2" xfId="45522"/>
    <cellStyle name="Normal 3 22 20" xfId="45523"/>
    <cellStyle name="Normal 3 22 21" xfId="45524"/>
    <cellStyle name="Normal 3 22 22" xfId="45525"/>
    <cellStyle name="Normal 3 22 3" xfId="45526"/>
    <cellStyle name="Normal 3 22 4" xfId="45527"/>
    <cellStyle name="Normal 3 22 5" xfId="45528"/>
    <cellStyle name="Normal 3 22 6" xfId="45529"/>
    <cellStyle name="Normal 3 22 7" xfId="45530"/>
    <cellStyle name="Normal 3 22 8" xfId="45531"/>
    <cellStyle name="Normal 3 22 9" xfId="45532"/>
    <cellStyle name="Normal 3 23" xfId="45533"/>
    <cellStyle name="Normal 3 23 10" xfId="45534"/>
    <cellStyle name="Normal 3 23 11" xfId="45535"/>
    <cellStyle name="Normal 3 23 12" xfId="45536"/>
    <cellStyle name="Normal 3 23 13" xfId="45537"/>
    <cellStyle name="Normal 3 23 14" xfId="45538"/>
    <cellStyle name="Normal 3 23 15" xfId="45539"/>
    <cellStyle name="Normal 3 23 16" xfId="45540"/>
    <cellStyle name="Normal 3 23 17" xfId="45541"/>
    <cellStyle name="Normal 3 23 18" xfId="45542"/>
    <cellStyle name="Normal 3 23 19" xfId="45543"/>
    <cellStyle name="Normal 3 23 2" xfId="45544"/>
    <cellStyle name="Normal 3 23 20" xfId="45545"/>
    <cellStyle name="Normal 3 23 21" xfId="45546"/>
    <cellStyle name="Normal 3 23 22" xfId="45547"/>
    <cellStyle name="Normal 3 23 3" xfId="45548"/>
    <cellStyle name="Normal 3 23 4" xfId="45549"/>
    <cellStyle name="Normal 3 23 5" xfId="45550"/>
    <cellStyle name="Normal 3 23 6" xfId="45551"/>
    <cellStyle name="Normal 3 23 7" xfId="45552"/>
    <cellStyle name="Normal 3 23 8" xfId="45553"/>
    <cellStyle name="Normal 3 23 9" xfId="45554"/>
    <cellStyle name="Normal 3 24" xfId="45555"/>
    <cellStyle name="Normal 3 24 10" xfId="45556"/>
    <cellStyle name="Normal 3 24 11" xfId="45557"/>
    <cellStyle name="Normal 3 24 12" xfId="45558"/>
    <cellStyle name="Normal 3 24 13" xfId="45559"/>
    <cellStyle name="Normal 3 24 14" xfId="45560"/>
    <cellStyle name="Normal 3 24 15" xfId="45561"/>
    <cellStyle name="Normal 3 24 16" xfId="45562"/>
    <cellStyle name="Normal 3 24 17" xfId="45563"/>
    <cellStyle name="Normal 3 24 18" xfId="45564"/>
    <cellStyle name="Normal 3 24 19" xfId="45565"/>
    <cellStyle name="Normal 3 24 2" xfId="45566"/>
    <cellStyle name="Normal 3 24 20" xfId="45567"/>
    <cellStyle name="Normal 3 24 21" xfId="45568"/>
    <cellStyle name="Normal 3 24 22" xfId="45569"/>
    <cellStyle name="Normal 3 24 3" xfId="45570"/>
    <cellStyle name="Normal 3 24 4" xfId="45571"/>
    <cellStyle name="Normal 3 24 5" xfId="45572"/>
    <cellStyle name="Normal 3 24 6" xfId="45573"/>
    <cellStyle name="Normal 3 24 7" xfId="45574"/>
    <cellStyle name="Normal 3 24 8" xfId="45575"/>
    <cellStyle name="Normal 3 24 9" xfId="45576"/>
    <cellStyle name="Normal 3 25" xfId="45577"/>
    <cellStyle name="Normal 3 25 10" xfId="45578"/>
    <cellStyle name="Normal 3 25 11" xfId="45579"/>
    <cellStyle name="Normal 3 25 12" xfId="45580"/>
    <cellStyle name="Normal 3 25 13" xfId="45581"/>
    <cellStyle name="Normal 3 25 14" xfId="45582"/>
    <cellStyle name="Normal 3 25 15" xfId="45583"/>
    <cellStyle name="Normal 3 25 16" xfId="45584"/>
    <cellStyle name="Normal 3 25 17" xfId="45585"/>
    <cellStyle name="Normal 3 25 18" xfId="45586"/>
    <cellStyle name="Normal 3 25 19" xfId="45587"/>
    <cellStyle name="Normal 3 25 2" xfId="45588"/>
    <cellStyle name="Normal 3 25 20" xfId="45589"/>
    <cellStyle name="Normal 3 25 21" xfId="45590"/>
    <cellStyle name="Normal 3 25 22" xfId="45591"/>
    <cellStyle name="Normal 3 25 3" xfId="45592"/>
    <cellStyle name="Normal 3 25 4" xfId="45593"/>
    <cellStyle name="Normal 3 25 5" xfId="45594"/>
    <cellStyle name="Normal 3 25 6" xfId="45595"/>
    <cellStyle name="Normal 3 25 7" xfId="45596"/>
    <cellStyle name="Normal 3 25 8" xfId="45597"/>
    <cellStyle name="Normal 3 25 9" xfId="45598"/>
    <cellStyle name="Normal 3 26" xfId="45599"/>
    <cellStyle name="Normal 3 26 10" xfId="45600"/>
    <cellStyle name="Normal 3 26 11" xfId="45601"/>
    <cellStyle name="Normal 3 26 12" xfId="45602"/>
    <cellStyle name="Normal 3 26 13" xfId="45603"/>
    <cellStyle name="Normal 3 26 14" xfId="45604"/>
    <cellStyle name="Normal 3 26 15" xfId="45605"/>
    <cellStyle name="Normal 3 26 16" xfId="45606"/>
    <cellStyle name="Normal 3 26 17" xfId="45607"/>
    <cellStyle name="Normal 3 26 18" xfId="45608"/>
    <cellStyle name="Normal 3 26 19" xfId="45609"/>
    <cellStyle name="Normal 3 26 2" xfId="45610"/>
    <cellStyle name="Normal 3 26 20" xfId="45611"/>
    <cellStyle name="Normal 3 26 21" xfId="45612"/>
    <cellStyle name="Normal 3 26 22" xfId="45613"/>
    <cellStyle name="Normal 3 26 3" xfId="45614"/>
    <cellStyle name="Normal 3 26 4" xfId="45615"/>
    <cellStyle name="Normal 3 26 5" xfId="45616"/>
    <cellStyle name="Normal 3 26 6" xfId="45617"/>
    <cellStyle name="Normal 3 26 7" xfId="45618"/>
    <cellStyle name="Normal 3 26 8" xfId="45619"/>
    <cellStyle name="Normal 3 26 9" xfId="45620"/>
    <cellStyle name="Normal 3 27" xfId="45621"/>
    <cellStyle name="Normal 3 27 10" xfId="45622"/>
    <cellStyle name="Normal 3 27 11" xfId="45623"/>
    <cellStyle name="Normal 3 27 12" xfId="45624"/>
    <cellStyle name="Normal 3 27 13" xfId="45625"/>
    <cellStyle name="Normal 3 27 14" xfId="45626"/>
    <cellStyle name="Normal 3 27 15" xfId="45627"/>
    <cellStyle name="Normal 3 27 16" xfId="45628"/>
    <cellStyle name="Normal 3 27 17" xfId="45629"/>
    <cellStyle name="Normal 3 27 18" xfId="45630"/>
    <cellStyle name="Normal 3 27 19" xfId="45631"/>
    <cellStyle name="Normal 3 27 2" xfId="45632"/>
    <cellStyle name="Normal 3 27 20" xfId="45633"/>
    <cellStyle name="Normal 3 27 21" xfId="45634"/>
    <cellStyle name="Normal 3 27 22" xfId="45635"/>
    <cellStyle name="Normal 3 27 3" xfId="45636"/>
    <cellStyle name="Normal 3 27 4" xfId="45637"/>
    <cellStyle name="Normal 3 27 5" xfId="45638"/>
    <cellStyle name="Normal 3 27 6" xfId="45639"/>
    <cellStyle name="Normal 3 27 7" xfId="45640"/>
    <cellStyle name="Normal 3 27 8" xfId="45641"/>
    <cellStyle name="Normal 3 27 9" xfId="45642"/>
    <cellStyle name="Normal 3 28" xfId="45643"/>
    <cellStyle name="Normal 3 28 10" xfId="45644"/>
    <cellStyle name="Normal 3 28 11" xfId="45645"/>
    <cellStyle name="Normal 3 28 12" xfId="45646"/>
    <cellStyle name="Normal 3 28 13" xfId="45647"/>
    <cellStyle name="Normal 3 28 14" xfId="45648"/>
    <cellStyle name="Normal 3 28 15" xfId="45649"/>
    <cellStyle name="Normal 3 28 16" xfId="45650"/>
    <cellStyle name="Normal 3 28 17" xfId="45651"/>
    <cellStyle name="Normal 3 28 18" xfId="45652"/>
    <cellStyle name="Normal 3 28 19" xfId="45653"/>
    <cellStyle name="Normal 3 28 2" xfId="45654"/>
    <cellStyle name="Normal 3 28 20" xfId="45655"/>
    <cellStyle name="Normal 3 28 21" xfId="45656"/>
    <cellStyle name="Normal 3 28 22" xfId="45657"/>
    <cellStyle name="Normal 3 28 3" xfId="45658"/>
    <cellStyle name="Normal 3 28 4" xfId="45659"/>
    <cellStyle name="Normal 3 28 5" xfId="45660"/>
    <cellStyle name="Normal 3 28 6" xfId="45661"/>
    <cellStyle name="Normal 3 28 7" xfId="45662"/>
    <cellStyle name="Normal 3 28 8" xfId="45663"/>
    <cellStyle name="Normal 3 28 9" xfId="45664"/>
    <cellStyle name="Normal 3 29" xfId="45665"/>
    <cellStyle name="Normal 3 3" xfId="45666"/>
    <cellStyle name="Normal 3 3 10" xfId="45667"/>
    <cellStyle name="Normal 3 3 11" xfId="45668"/>
    <cellStyle name="Normal 3 3 12" xfId="45669"/>
    <cellStyle name="Normal 3 3 13" xfId="45670"/>
    <cellStyle name="Normal 3 3 14" xfId="45671"/>
    <cellStyle name="Normal 3 3 15" xfId="45672"/>
    <cellStyle name="Normal 3 3 16" xfId="45673"/>
    <cellStyle name="Normal 3 3 17" xfId="45674"/>
    <cellStyle name="Normal 3 3 18" xfId="45675"/>
    <cellStyle name="Normal 3 3 19" xfId="45676"/>
    <cellStyle name="Normal 3 3 2" xfId="45677"/>
    <cellStyle name="Normal 3 3 2 10" xfId="45678"/>
    <cellStyle name="Normal 3 3 2 10 10" xfId="45679"/>
    <cellStyle name="Normal 3 3 2 10 11" xfId="45680"/>
    <cellStyle name="Normal 3 3 2 10 12" xfId="45681"/>
    <cellStyle name="Normal 3 3 2 10 13" xfId="45682"/>
    <cellStyle name="Normal 3 3 2 10 14" xfId="45683"/>
    <cellStyle name="Normal 3 3 2 10 15" xfId="45684"/>
    <cellStyle name="Normal 3 3 2 10 16" xfId="45685"/>
    <cellStyle name="Normal 3 3 2 10 17" xfId="45686"/>
    <cellStyle name="Normal 3 3 2 10 18" xfId="45687"/>
    <cellStyle name="Normal 3 3 2 10 19" xfId="45688"/>
    <cellStyle name="Normal 3 3 2 10 2" xfId="45689"/>
    <cellStyle name="Normal 3 3 2 10 20" xfId="45690"/>
    <cellStyle name="Normal 3 3 2 10 21" xfId="45691"/>
    <cellStyle name="Normal 3 3 2 10 22" xfId="45692"/>
    <cellStyle name="Normal 3 3 2 10 3" xfId="45693"/>
    <cellStyle name="Normal 3 3 2 10 4" xfId="45694"/>
    <cellStyle name="Normal 3 3 2 10 5" xfId="45695"/>
    <cellStyle name="Normal 3 3 2 10 6" xfId="45696"/>
    <cellStyle name="Normal 3 3 2 10 7" xfId="45697"/>
    <cellStyle name="Normal 3 3 2 10 8" xfId="45698"/>
    <cellStyle name="Normal 3 3 2 10 9" xfId="45699"/>
    <cellStyle name="Normal 3 3 2 11" xfId="45700"/>
    <cellStyle name="Normal 3 3 2 11 10" xfId="45701"/>
    <cellStyle name="Normal 3 3 2 11 11" xfId="45702"/>
    <cellStyle name="Normal 3 3 2 11 12" xfId="45703"/>
    <cellStyle name="Normal 3 3 2 11 13" xfId="45704"/>
    <cellStyle name="Normal 3 3 2 11 14" xfId="45705"/>
    <cellStyle name="Normal 3 3 2 11 15" xfId="45706"/>
    <cellStyle name="Normal 3 3 2 11 16" xfId="45707"/>
    <cellStyle name="Normal 3 3 2 11 17" xfId="45708"/>
    <cellStyle name="Normal 3 3 2 11 18" xfId="45709"/>
    <cellStyle name="Normal 3 3 2 11 19" xfId="45710"/>
    <cellStyle name="Normal 3 3 2 11 2" xfId="45711"/>
    <cellStyle name="Normal 3 3 2 11 20" xfId="45712"/>
    <cellStyle name="Normal 3 3 2 11 21" xfId="45713"/>
    <cellStyle name="Normal 3 3 2 11 22" xfId="45714"/>
    <cellStyle name="Normal 3 3 2 11 3" xfId="45715"/>
    <cellStyle name="Normal 3 3 2 11 4" xfId="45716"/>
    <cellStyle name="Normal 3 3 2 11 5" xfId="45717"/>
    <cellStyle name="Normal 3 3 2 11 6" xfId="45718"/>
    <cellStyle name="Normal 3 3 2 11 7" xfId="45719"/>
    <cellStyle name="Normal 3 3 2 11 8" xfId="45720"/>
    <cellStyle name="Normal 3 3 2 11 9" xfId="45721"/>
    <cellStyle name="Normal 3 3 2 12" xfId="45722"/>
    <cellStyle name="Normal 3 3 2 12 10" xfId="45723"/>
    <cellStyle name="Normal 3 3 2 12 11" xfId="45724"/>
    <cellStyle name="Normal 3 3 2 12 12" xfId="45725"/>
    <cellStyle name="Normal 3 3 2 12 13" xfId="45726"/>
    <cellStyle name="Normal 3 3 2 12 14" xfId="45727"/>
    <cellStyle name="Normal 3 3 2 12 15" xfId="45728"/>
    <cellStyle name="Normal 3 3 2 12 16" xfId="45729"/>
    <cellStyle name="Normal 3 3 2 12 17" xfId="45730"/>
    <cellStyle name="Normal 3 3 2 12 18" xfId="45731"/>
    <cellStyle name="Normal 3 3 2 12 19" xfId="45732"/>
    <cellStyle name="Normal 3 3 2 12 2" xfId="45733"/>
    <cellStyle name="Normal 3 3 2 12 20" xfId="45734"/>
    <cellStyle name="Normal 3 3 2 12 21" xfId="45735"/>
    <cellStyle name="Normal 3 3 2 12 22" xfId="45736"/>
    <cellStyle name="Normal 3 3 2 12 3" xfId="45737"/>
    <cellStyle name="Normal 3 3 2 12 4" xfId="45738"/>
    <cellStyle name="Normal 3 3 2 12 5" xfId="45739"/>
    <cellStyle name="Normal 3 3 2 12 6" xfId="45740"/>
    <cellStyle name="Normal 3 3 2 12 7" xfId="45741"/>
    <cellStyle name="Normal 3 3 2 12 8" xfId="45742"/>
    <cellStyle name="Normal 3 3 2 12 9" xfId="45743"/>
    <cellStyle name="Normal 3 3 2 13" xfId="45744"/>
    <cellStyle name="Normal 3 3 2 13 10" xfId="45745"/>
    <cellStyle name="Normal 3 3 2 13 11" xfId="45746"/>
    <cellStyle name="Normal 3 3 2 13 12" xfId="45747"/>
    <cellStyle name="Normal 3 3 2 13 13" xfId="45748"/>
    <cellStyle name="Normal 3 3 2 13 14" xfId="45749"/>
    <cellStyle name="Normal 3 3 2 13 15" xfId="45750"/>
    <cellStyle name="Normal 3 3 2 13 16" xfId="45751"/>
    <cellStyle name="Normal 3 3 2 13 17" xfId="45752"/>
    <cellStyle name="Normal 3 3 2 13 18" xfId="45753"/>
    <cellStyle name="Normal 3 3 2 13 19" xfId="45754"/>
    <cellStyle name="Normal 3 3 2 13 2" xfId="45755"/>
    <cellStyle name="Normal 3 3 2 13 20" xfId="45756"/>
    <cellStyle name="Normal 3 3 2 13 21" xfId="45757"/>
    <cellStyle name="Normal 3 3 2 13 22" xfId="45758"/>
    <cellStyle name="Normal 3 3 2 13 3" xfId="45759"/>
    <cellStyle name="Normal 3 3 2 13 4" xfId="45760"/>
    <cellStyle name="Normal 3 3 2 13 5" xfId="45761"/>
    <cellStyle name="Normal 3 3 2 13 6" xfId="45762"/>
    <cellStyle name="Normal 3 3 2 13 7" xfId="45763"/>
    <cellStyle name="Normal 3 3 2 13 8" xfId="45764"/>
    <cellStyle name="Normal 3 3 2 13 9" xfId="45765"/>
    <cellStyle name="Normal 3 3 2 14" xfId="45766"/>
    <cellStyle name="Normal 3 3 2 14 10" xfId="45767"/>
    <cellStyle name="Normal 3 3 2 14 11" xfId="45768"/>
    <cellStyle name="Normal 3 3 2 14 12" xfId="45769"/>
    <cellStyle name="Normal 3 3 2 14 13" xfId="45770"/>
    <cellStyle name="Normal 3 3 2 14 14" xfId="45771"/>
    <cellStyle name="Normal 3 3 2 14 15" xfId="45772"/>
    <cellStyle name="Normal 3 3 2 14 16" xfId="45773"/>
    <cellStyle name="Normal 3 3 2 14 17" xfId="45774"/>
    <cellStyle name="Normal 3 3 2 14 18" xfId="45775"/>
    <cellStyle name="Normal 3 3 2 14 19" xfId="45776"/>
    <cellStyle name="Normal 3 3 2 14 2" xfId="45777"/>
    <cellStyle name="Normal 3 3 2 14 20" xfId="45778"/>
    <cellStyle name="Normal 3 3 2 14 21" xfId="45779"/>
    <cellStyle name="Normal 3 3 2 14 22" xfId="45780"/>
    <cellStyle name="Normal 3 3 2 14 3" xfId="45781"/>
    <cellStyle name="Normal 3 3 2 14 4" xfId="45782"/>
    <cellStyle name="Normal 3 3 2 14 5" xfId="45783"/>
    <cellStyle name="Normal 3 3 2 14 6" xfId="45784"/>
    <cellStyle name="Normal 3 3 2 14 7" xfId="45785"/>
    <cellStyle name="Normal 3 3 2 14 8" xfId="45786"/>
    <cellStyle name="Normal 3 3 2 14 9" xfId="45787"/>
    <cellStyle name="Normal 3 3 2 15" xfId="45788"/>
    <cellStyle name="Normal 3 3 2 15 10" xfId="45789"/>
    <cellStyle name="Normal 3 3 2 15 11" xfId="45790"/>
    <cellStyle name="Normal 3 3 2 15 12" xfId="45791"/>
    <cellStyle name="Normal 3 3 2 15 13" xfId="45792"/>
    <cellStyle name="Normal 3 3 2 15 14" xfId="45793"/>
    <cellStyle name="Normal 3 3 2 15 15" xfId="45794"/>
    <cellStyle name="Normal 3 3 2 15 16" xfId="45795"/>
    <cellStyle name="Normal 3 3 2 15 17" xfId="45796"/>
    <cellStyle name="Normal 3 3 2 15 18" xfId="45797"/>
    <cellStyle name="Normal 3 3 2 15 19" xfId="45798"/>
    <cellStyle name="Normal 3 3 2 15 2" xfId="45799"/>
    <cellStyle name="Normal 3 3 2 15 20" xfId="45800"/>
    <cellStyle name="Normal 3 3 2 15 21" xfId="45801"/>
    <cellStyle name="Normal 3 3 2 15 22" xfId="45802"/>
    <cellStyle name="Normal 3 3 2 15 3" xfId="45803"/>
    <cellStyle name="Normal 3 3 2 15 4" xfId="45804"/>
    <cellStyle name="Normal 3 3 2 15 5" xfId="45805"/>
    <cellStyle name="Normal 3 3 2 15 6" xfId="45806"/>
    <cellStyle name="Normal 3 3 2 15 7" xfId="45807"/>
    <cellStyle name="Normal 3 3 2 15 8" xfId="45808"/>
    <cellStyle name="Normal 3 3 2 15 9" xfId="45809"/>
    <cellStyle name="Normal 3 3 2 16" xfId="45810"/>
    <cellStyle name="Normal 3 3 2 16 10" xfId="45811"/>
    <cellStyle name="Normal 3 3 2 16 11" xfId="45812"/>
    <cellStyle name="Normal 3 3 2 16 12" xfId="45813"/>
    <cellStyle name="Normal 3 3 2 16 13" xfId="45814"/>
    <cellStyle name="Normal 3 3 2 16 14" xfId="45815"/>
    <cellStyle name="Normal 3 3 2 16 15" xfId="45816"/>
    <cellStyle name="Normal 3 3 2 16 16" xfId="45817"/>
    <cellStyle name="Normal 3 3 2 16 17" xfId="45818"/>
    <cellStyle name="Normal 3 3 2 16 18" xfId="45819"/>
    <cellStyle name="Normal 3 3 2 16 19" xfId="45820"/>
    <cellStyle name="Normal 3 3 2 16 2" xfId="45821"/>
    <cellStyle name="Normal 3 3 2 16 20" xfId="45822"/>
    <cellStyle name="Normal 3 3 2 16 21" xfId="45823"/>
    <cellStyle name="Normal 3 3 2 16 22" xfId="45824"/>
    <cellStyle name="Normal 3 3 2 16 3" xfId="45825"/>
    <cellStyle name="Normal 3 3 2 16 4" xfId="45826"/>
    <cellStyle name="Normal 3 3 2 16 5" xfId="45827"/>
    <cellStyle name="Normal 3 3 2 16 6" xfId="45828"/>
    <cellStyle name="Normal 3 3 2 16 7" xfId="45829"/>
    <cellStyle name="Normal 3 3 2 16 8" xfId="45830"/>
    <cellStyle name="Normal 3 3 2 16 9" xfId="45831"/>
    <cellStyle name="Normal 3 3 2 17" xfId="45832"/>
    <cellStyle name="Normal 3 3 2 17 10" xfId="45833"/>
    <cellStyle name="Normal 3 3 2 17 11" xfId="45834"/>
    <cellStyle name="Normal 3 3 2 17 12" xfId="45835"/>
    <cellStyle name="Normal 3 3 2 17 13" xfId="45836"/>
    <cellStyle name="Normal 3 3 2 17 14" xfId="45837"/>
    <cellStyle name="Normal 3 3 2 17 15" xfId="45838"/>
    <cellStyle name="Normal 3 3 2 17 16" xfId="45839"/>
    <cellStyle name="Normal 3 3 2 17 17" xfId="45840"/>
    <cellStyle name="Normal 3 3 2 17 18" xfId="45841"/>
    <cellStyle name="Normal 3 3 2 17 19" xfId="45842"/>
    <cellStyle name="Normal 3 3 2 17 2" xfId="45843"/>
    <cellStyle name="Normal 3 3 2 17 20" xfId="45844"/>
    <cellStyle name="Normal 3 3 2 17 21" xfId="45845"/>
    <cellStyle name="Normal 3 3 2 17 22" xfId="45846"/>
    <cellStyle name="Normal 3 3 2 17 3" xfId="45847"/>
    <cellStyle name="Normal 3 3 2 17 4" xfId="45848"/>
    <cellStyle name="Normal 3 3 2 17 5" xfId="45849"/>
    <cellStyle name="Normal 3 3 2 17 6" xfId="45850"/>
    <cellStyle name="Normal 3 3 2 17 7" xfId="45851"/>
    <cellStyle name="Normal 3 3 2 17 8" xfId="45852"/>
    <cellStyle name="Normal 3 3 2 17 9" xfId="45853"/>
    <cellStyle name="Normal 3 3 2 18" xfId="45854"/>
    <cellStyle name="Normal 3 3 2 18 10" xfId="45855"/>
    <cellStyle name="Normal 3 3 2 18 11" xfId="45856"/>
    <cellStyle name="Normal 3 3 2 18 12" xfId="45857"/>
    <cellStyle name="Normal 3 3 2 18 13" xfId="45858"/>
    <cellStyle name="Normal 3 3 2 18 14" xfId="45859"/>
    <cellStyle name="Normal 3 3 2 18 15" xfId="45860"/>
    <cellStyle name="Normal 3 3 2 18 16" xfId="45861"/>
    <cellStyle name="Normal 3 3 2 18 17" xfId="45862"/>
    <cellStyle name="Normal 3 3 2 18 18" xfId="45863"/>
    <cellStyle name="Normal 3 3 2 18 19" xfId="45864"/>
    <cellStyle name="Normal 3 3 2 18 2" xfId="45865"/>
    <cellStyle name="Normal 3 3 2 18 20" xfId="45866"/>
    <cellStyle name="Normal 3 3 2 18 21" xfId="45867"/>
    <cellStyle name="Normal 3 3 2 18 22" xfId="45868"/>
    <cellStyle name="Normal 3 3 2 18 3" xfId="45869"/>
    <cellStyle name="Normal 3 3 2 18 4" xfId="45870"/>
    <cellStyle name="Normal 3 3 2 18 5" xfId="45871"/>
    <cellStyle name="Normal 3 3 2 18 6" xfId="45872"/>
    <cellStyle name="Normal 3 3 2 18 7" xfId="45873"/>
    <cellStyle name="Normal 3 3 2 18 8" xfId="45874"/>
    <cellStyle name="Normal 3 3 2 18 9" xfId="45875"/>
    <cellStyle name="Normal 3 3 2 19" xfId="45876"/>
    <cellStyle name="Normal 3 3 2 19 10" xfId="45877"/>
    <cellStyle name="Normal 3 3 2 19 11" xfId="45878"/>
    <cellStyle name="Normal 3 3 2 19 12" xfId="45879"/>
    <cellStyle name="Normal 3 3 2 19 13" xfId="45880"/>
    <cellStyle name="Normal 3 3 2 19 14" xfId="45881"/>
    <cellStyle name="Normal 3 3 2 19 15" xfId="45882"/>
    <cellStyle name="Normal 3 3 2 19 16" xfId="45883"/>
    <cellStyle name="Normal 3 3 2 19 17" xfId="45884"/>
    <cellStyle name="Normal 3 3 2 19 18" xfId="45885"/>
    <cellStyle name="Normal 3 3 2 19 19" xfId="45886"/>
    <cellStyle name="Normal 3 3 2 19 2" xfId="45887"/>
    <cellStyle name="Normal 3 3 2 19 20" xfId="45888"/>
    <cellStyle name="Normal 3 3 2 19 21" xfId="45889"/>
    <cellStyle name="Normal 3 3 2 19 22" xfId="45890"/>
    <cellStyle name="Normal 3 3 2 19 3" xfId="45891"/>
    <cellStyle name="Normal 3 3 2 19 4" xfId="45892"/>
    <cellStyle name="Normal 3 3 2 19 5" xfId="45893"/>
    <cellStyle name="Normal 3 3 2 19 6" xfId="45894"/>
    <cellStyle name="Normal 3 3 2 19 7" xfId="45895"/>
    <cellStyle name="Normal 3 3 2 19 8" xfId="45896"/>
    <cellStyle name="Normal 3 3 2 19 9" xfId="45897"/>
    <cellStyle name="Normal 3 3 2 2" xfId="45898"/>
    <cellStyle name="Normal 3 3 2 2 10" xfId="45899"/>
    <cellStyle name="Normal 3 3 2 2 11" xfId="45900"/>
    <cellStyle name="Normal 3 3 2 2 12" xfId="45901"/>
    <cellStyle name="Normal 3 3 2 2 13" xfId="45902"/>
    <cellStyle name="Normal 3 3 2 2 14" xfId="45903"/>
    <cellStyle name="Normal 3 3 2 2 15" xfId="45904"/>
    <cellStyle name="Normal 3 3 2 2 16" xfId="45905"/>
    <cellStyle name="Normal 3 3 2 2 17" xfId="45906"/>
    <cellStyle name="Normal 3 3 2 2 18" xfId="45907"/>
    <cellStyle name="Normal 3 3 2 2 19" xfId="45908"/>
    <cellStyle name="Normal 3 3 2 2 2" xfId="45909"/>
    <cellStyle name="Normal 3 3 2 2 2 10" xfId="45910"/>
    <cellStyle name="Normal 3 3 2 2 2 10 10" xfId="45911"/>
    <cellStyle name="Normal 3 3 2 2 2 10 11" xfId="45912"/>
    <cellStyle name="Normal 3 3 2 2 2 10 12" xfId="45913"/>
    <cellStyle name="Normal 3 3 2 2 2 10 13" xfId="45914"/>
    <cellStyle name="Normal 3 3 2 2 2 10 14" xfId="45915"/>
    <cellStyle name="Normal 3 3 2 2 2 10 15" xfId="45916"/>
    <cellStyle name="Normal 3 3 2 2 2 10 16" xfId="45917"/>
    <cellStyle name="Normal 3 3 2 2 2 10 17" xfId="45918"/>
    <cellStyle name="Normal 3 3 2 2 2 10 18" xfId="45919"/>
    <cellStyle name="Normal 3 3 2 2 2 10 19" xfId="45920"/>
    <cellStyle name="Normal 3 3 2 2 2 10 2" xfId="45921"/>
    <cellStyle name="Normal 3 3 2 2 2 10 20" xfId="45922"/>
    <cellStyle name="Normal 3 3 2 2 2 10 21" xfId="45923"/>
    <cellStyle name="Normal 3 3 2 2 2 10 22" xfId="45924"/>
    <cellStyle name="Normal 3 3 2 2 2 10 3" xfId="45925"/>
    <cellStyle name="Normal 3 3 2 2 2 10 4" xfId="45926"/>
    <cellStyle name="Normal 3 3 2 2 2 10 5" xfId="45927"/>
    <cellStyle name="Normal 3 3 2 2 2 10 6" xfId="45928"/>
    <cellStyle name="Normal 3 3 2 2 2 10 7" xfId="45929"/>
    <cellStyle name="Normal 3 3 2 2 2 10 8" xfId="45930"/>
    <cellStyle name="Normal 3 3 2 2 2 10 9" xfId="45931"/>
    <cellStyle name="Normal 3 3 2 2 2 11" xfId="45932"/>
    <cellStyle name="Normal 3 3 2 2 2 11 10" xfId="45933"/>
    <cellStyle name="Normal 3 3 2 2 2 11 11" xfId="45934"/>
    <cellStyle name="Normal 3 3 2 2 2 11 12" xfId="45935"/>
    <cellStyle name="Normal 3 3 2 2 2 11 13" xfId="45936"/>
    <cellStyle name="Normal 3 3 2 2 2 11 14" xfId="45937"/>
    <cellStyle name="Normal 3 3 2 2 2 11 15" xfId="45938"/>
    <cellStyle name="Normal 3 3 2 2 2 11 16" xfId="45939"/>
    <cellStyle name="Normal 3 3 2 2 2 11 17" xfId="45940"/>
    <cellStyle name="Normal 3 3 2 2 2 11 18" xfId="45941"/>
    <cellStyle name="Normal 3 3 2 2 2 11 19" xfId="45942"/>
    <cellStyle name="Normal 3 3 2 2 2 11 2" xfId="45943"/>
    <cellStyle name="Normal 3 3 2 2 2 11 20" xfId="45944"/>
    <cellStyle name="Normal 3 3 2 2 2 11 21" xfId="45945"/>
    <cellStyle name="Normal 3 3 2 2 2 11 22" xfId="45946"/>
    <cellStyle name="Normal 3 3 2 2 2 11 3" xfId="45947"/>
    <cellStyle name="Normal 3 3 2 2 2 11 4" xfId="45948"/>
    <cellStyle name="Normal 3 3 2 2 2 11 5" xfId="45949"/>
    <cellStyle name="Normal 3 3 2 2 2 11 6" xfId="45950"/>
    <cellStyle name="Normal 3 3 2 2 2 11 7" xfId="45951"/>
    <cellStyle name="Normal 3 3 2 2 2 11 8" xfId="45952"/>
    <cellStyle name="Normal 3 3 2 2 2 11 9" xfId="45953"/>
    <cellStyle name="Normal 3 3 2 2 2 12" xfId="45954"/>
    <cellStyle name="Normal 3 3 2 2 2 12 10" xfId="45955"/>
    <cellStyle name="Normal 3 3 2 2 2 12 11" xfId="45956"/>
    <cellStyle name="Normal 3 3 2 2 2 12 12" xfId="45957"/>
    <cellStyle name="Normal 3 3 2 2 2 12 13" xfId="45958"/>
    <cellStyle name="Normal 3 3 2 2 2 12 14" xfId="45959"/>
    <cellStyle name="Normal 3 3 2 2 2 12 15" xfId="45960"/>
    <cellStyle name="Normal 3 3 2 2 2 12 16" xfId="45961"/>
    <cellStyle name="Normal 3 3 2 2 2 12 17" xfId="45962"/>
    <cellStyle name="Normal 3 3 2 2 2 12 18" xfId="45963"/>
    <cellStyle name="Normal 3 3 2 2 2 12 19" xfId="45964"/>
    <cellStyle name="Normal 3 3 2 2 2 12 2" xfId="45965"/>
    <cellStyle name="Normal 3 3 2 2 2 12 20" xfId="45966"/>
    <cellStyle name="Normal 3 3 2 2 2 12 21" xfId="45967"/>
    <cellStyle name="Normal 3 3 2 2 2 12 22" xfId="45968"/>
    <cellStyle name="Normal 3 3 2 2 2 12 3" xfId="45969"/>
    <cellStyle name="Normal 3 3 2 2 2 12 4" xfId="45970"/>
    <cellStyle name="Normal 3 3 2 2 2 12 5" xfId="45971"/>
    <cellStyle name="Normal 3 3 2 2 2 12 6" xfId="45972"/>
    <cellStyle name="Normal 3 3 2 2 2 12 7" xfId="45973"/>
    <cellStyle name="Normal 3 3 2 2 2 12 8" xfId="45974"/>
    <cellStyle name="Normal 3 3 2 2 2 12 9" xfId="45975"/>
    <cellStyle name="Normal 3 3 2 2 2 13" xfId="45976"/>
    <cellStyle name="Normal 3 3 2 2 2 13 10" xfId="45977"/>
    <cellStyle name="Normal 3 3 2 2 2 13 11" xfId="45978"/>
    <cellStyle name="Normal 3 3 2 2 2 13 12" xfId="45979"/>
    <cellStyle name="Normal 3 3 2 2 2 13 13" xfId="45980"/>
    <cellStyle name="Normal 3 3 2 2 2 13 14" xfId="45981"/>
    <cellStyle name="Normal 3 3 2 2 2 13 15" xfId="45982"/>
    <cellStyle name="Normal 3 3 2 2 2 13 16" xfId="45983"/>
    <cellStyle name="Normal 3 3 2 2 2 13 17" xfId="45984"/>
    <cellStyle name="Normal 3 3 2 2 2 13 18" xfId="45985"/>
    <cellStyle name="Normal 3 3 2 2 2 13 19" xfId="45986"/>
    <cellStyle name="Normal 3 3 2 2 2 13 2" xfId="45987"/>
    <cellStyle name="Normal 3 3 2 2 2 13 20" xfId="45988"/>
    <cellStyle name="Normal 3 3 2 2 2 13 21" xfId="45989"/>
    <cellStyle name="Normal 3 3 2 2 2 13 22" xfId="45990"/>
    <cellStyle name="Normal 3 3 2 2 2 13 3" xfId="45991"/>
    <cellStyle name="Normal 3 3 2 2 2 13 4" xfId="45992"/>
    <cellStyle name="Normal 3 3 2 2 2 13 5" xfId="45993"/>
    <cellStyle name="Normal 3 3 2 2 2 13 6" xfId="45994"/>
    <cellStyle name="Normal 3 3 2 2 2 13 7" xfId="45995"/>
    <cellStyle name="Normal 3 3 2 2 2 13 8" xfId="45996"/>
    <cellStyle name="Normal 3 3 2 2 2 13 9" xfId="45997"/>
    <cellStyle name="Normal 3 3 2 2 2 14" xfId="45998"/>
    <cellStyle name="Normal 3 3 2 2 2 14 10" xfId="45999"/>
    <cellStyle name="Normal 3 3 2 2 2 14 11" xfId="46000"/>
    <cellStyle name="Normal 3 3 2 2 2 14 12" xfId="46001"/>
    <cellStyle name="Normal 3 3 2 2 2 14 13" xfId="46002"/>
    <cellStyle name="Normal 3 3 2 2 2 14 14" xfId="46003"/>
    <cellStyle name="Normal 3 3 2 2 2 14 15" xfId="46004"/>
    <cellStyle name="Normal 3 3 2 2 2 14 16" xfId="46005"/>
    <cellStyle name="Normal 3 3 2 2 2 14 17" xfId="46006"/>
    <cellStyle name="Normal 3 3 2 2 2 14 18" xfId="46007"/>
    <cellStyle name="Normal 3 3 2 2 2 14 19" xfId="46008"/>
    <cellStyle name="Normal 3 3 2 2 2 14 2" xfId="46009"/>
    <cellStyle name="Normal 3 3 2 2 2 14 20" xfId="46010"/>
    <cellStyle name="Normal 3 3 2 2 2 14 21" xfId="46011"/>
    <cellStyle name="Normal 3 3 2 2 2 14 22" xfId="46012"/>
    <cellStyle name="Normal 3 3 2 2 2 14 3" xfId="46013"/>
    <cellStyle name="Normal 3 3 2 2 2 14 4" xfId="46014"/>
    <cellStyle name="Normal 3 3 2 2 2 14 5" xfId="46015"/>
    <cellStyle name="Normal 3 3 2 2 2 14 6" xfId="46016"/>
    <cellStyle name="Normal 3 3 2 2 2 14 7" xfId="46017"/>
    <cellStyle name="Normal 3 3 2 2 2 14 8" xfId="46018"/>
    <cellStyle name="Normal 3 3 2 2 2 14 9" xfId="46019"/>
    <cellStyle name="Normal 3 3 2 2 2 15" xfId="46020"/>
    <cellStyle name="Normal 3 3 2 2 2 15 10" xfId="46021"/>
    <cellStyle name="Normal 3 3 2 2 2 15 11" xfId="46022"/>
    <cellStyle name="Normal 3 3 2 2 2 15 12" xfId="46023"/>
    <cellStyle name="Normal 3 3 2 2 2 15 13" xfId="46024"/>
    <cellStyle name="Normal 3 3 2 2 2 15 14" xfId="46025"/>
    <cellStyle name="Normal 3 3 2 2 2 15 15" xfId="46026"/>
    <cellStyle name="Normal 3 3 2 2 2 15 16" xfId="46027"/>
    <cellStyle name="Normal 3 3 2 2 2 15 17" xfId="46028"/>
    <cellStyle name="Normal 3 3 2 2 2 15 18" xfId="46029"/>
    <cellStyle name="Normal 3 3 2 2 2 15 19" xfId="46030"/>
    <cellStyle name="Normal 3 3 2 2 2 15 2" xfId="46031"/>
    <cellStyle name="Normal 3 3 2 2 2 15 20" xfId="46032"/>
    <cellStyle name="Normal 3 3 2 2 2 15 21" xfId="46033"/>
    <cellStyle name="Normal 3 3 2 2 2 15 22" xfId="46034"/>
    <cellStyle name="Normal 3 3 2 2 2 15 3" xfId="46035"/>
    <cellStyle name="Normal 3 3 2 2 2 15 4" xfId="46036"/>
    <cellStyle name="Normal 3 3 2 2 2 15 5" xfId="46037"/>
    <cellStyle name="Normal 3 3 2 2 2 15 6" xfId="46038"/>
    <cellStyle name="Normal 3 3 2 2 2 15 7" xfId="46039"/>
    <cellStyle name="Normal 3 3 2 2 2 15 8" xfId="46040"/>
    <cellStyle name="Normal 3 3 2 2 2 15 9" xfId="46041"/>
    <cellStyle name="Normal 3 3 2 2 2 16" xfId="46042"/>
    <cellStyle name="Normal 3 3 2 2 2 16 10" xfId="46043"/>
    <cellStyle name="Normal 3 3 2 2 2 16 11" xfId="46044"/>
    <cellStyle name="Normal 3 3 2 2 2 16 12" xfId="46045"/>
    <cellStyle name="Normal 3 3 2 2 2 16 13" xfId="46046"/>
    <cellStyle name="Normal 3 3 2 2 2 16 14" xfId="46047"/>
    <cellStyle name="Normal 3 3 2 2 2 16 15" xfId="46048"/>
    <cellStyle name="Normal 3 3 2 2 2 16 16" xfId="46049"/>
    <cellStyle name="Normal 3 3 2 2 2 16 17" xfId="46050"/>
    <cellStyle name="Normal 3 3 2 2 2 16 18" xfId="46051"/>
    <cellStyle name="Normal 3 3 2 2 2 16 19" xfId="46052"/>
    <cellStyle name="Normal 3 3 2 2 2 16 2" xfId="46053"/>
    <cellStyle name="Normal 3 3 2 2 2 16 20" xfId="46054"/>
    <cellStyle name="Normal 3 3 2 2 2 16 21" xfId="46055"/>
    <cellStyle name="Normal 3 3 2 2 2 16 22" xfId="46056"/>
    <cellStyle name="Normal 3 3 2 2 2 16 3" xfId="46057"/>
    <cellStyle name="Normal 3 3 2 2 2 16 4" xfId="46058"/>
    <cellStyle name="Normal 3 3 2 2 2 16 5" xfId="46059"/>
    <cellStyle name="Normal 3 3 2 2 2 16 6" xfId="46060"/>
    <cellStyle name="Normal 3 3 2 2 2 16 7" xfId="46061"/>
    <cellStyle name="Normal 3 3 2 2 2 16 8" xfId="46062"/>
    <cellStyle name="Normal 3 3 2 2 2 16 9" xfId="46063"/>
    <cellStyle name="Normal 3 3 2 2 2 17" xfId="46064"/>
    <cellStyle name="Normal 3 3 2 2 2 17 10" xfId="46065"/>
    <cellStyle name="Normal 3 3 2 2 2 17 11" xfId="46066"/>
    <cellStyle name="Normal 3 3 2 2 2 17 12" xfId="46067"/>
    <cellStyle name="Normal 3 3 2 2 2 17 13" xfId="46068"/>
    <cellStyle name="Normal 3 3 2 2 2 17 14" xfId="46069"/>
    <cellStyle name="Normal 3 3 2 2 2 17 15" xfId="46070"/>
    <cellStyle name="Normal 3 3 2 2 2 17 16" xfId="46071"/>
    <cellStyle name="Normal 3 3 2 2 2 17 17" xfId="46072"/>
    <cellStyle name="Normal 3 3 2 2 2 17 18" xfId="46073"/>
    <cellStyle name="Normal 3 3 2 2 2 17 19" xfId="46074"/>
    <cellStyle name="Normal 3 3 2 2 2 17 2" xfId="46075"/>
    <cellStyle name="Normal 3 3 2 2 2 17 20" xfId="46076"/>
    <cellStyle name="Normal 3 3 2 2 2 17 21" xfId="46077"/>
    <cellStyle name="Normal 3 3 2 2 2 17 22" xfId="46078"/>
    <cellStyle name="Normal 3 3 2 2 2 17 3" xfId="46079"/>
    <cellStyle name="Normal 3 3 2 2 2 17 4" xfId="46080"/>
    <cellStyle name="Normal 3 3 2 2 2 17 5" xfId="46081"/>
    <cellStyle name="Normal 3 3 2 2 2 17 6" xfId="46082"/>
    <cellStyle name="Normal 3 3 2 2 2 17 7" xfId="46083"/>
    <cellStyle name="Normal 3 3 2 2 2 17 8" xfId="46084"/>
    <cellStyle name="Normal 3 3 2 2 2 17 9" xfId="46085"/>
    <cellStyle name="Normal 3 3 2 2 2 18" xfId="46086"/>
    <cellStyle name="Normal 3 3 2 2 2 18 10" xfId="46087"/>
    <cellStyle name="Normal 3 3 2 2 2 18 11" xfId="46088"/>
    <cellStyle name="Normal 3 3 2 2 2 18 12" xfId="46089"/>
    <cellStyle name="Normal 3 3 2 2 2 18 13" xfId="46090"/>
    <cellStyle name="Normal 3 3 2 2 2 18 14" xfId="46091"/>
    <cellStyle name="Normal 3 3 2 2 2 18 15" xfId="46092"/>
    <cellStyle name="Normal 3 3 2 2 2 18 16" xfId="46093"/>
    <cellStyle name="Normal 3 3 2 2 2 18 17" xfId="46094"/>
    <cellStyle name="Normal 3 3 2 2 2 18 18" xfId="46095"/>
    <cellStyle name="Normal 3 3 2 2 2 18 19" xfId="46096"/>
    <cellStyle name="Normal 3 3 2 2 2 18 2" xfId="46097"/>
    <cellStyle name="Normal 3 3 2 2 2 18 20" xfId="46098"/>
    <cellStyle name="Normal 3 3 2 2 2 18 21" xfId="46099"/>
    <cellStyle name="Normal 3 3 2 2 2 18 22" xfId="46100"/>
    <cellStyle name="Normal 3 3 2 2 2 18 3" xfId="46101"/>
    <cellStyle name="Normal 3 3 2 2 2 18 4" xfId="46102"/>
    <cellStyle name="Normal 3 3 2 2 2 18 5" xfId="46103"/>
    <cellStyle name="Normal 3 3 2 2 2 18 6" xfId="46104"/>
    <cellStyle name="Normal 3 3 2 2 2 18 7" xfId="46105"/>
    <cellStyle name="Normal 3 3 2 2 2 18 8" xfId="46106"/>
    <cellStyle name="Normal 3 3 2 2 2 18 9" xfId="46107"/>
    <cellStyle name="Normal 3 3 2 2 2 19" xfId="46108"/>
    <cellStyle name="Normal 3 3 2 2 2 19 10" xfId="46109"/>
    <cellStyle name="Normal 3 3 2 2 2 19 11" xfId="46110"/>
    <cellStyle name="Normal 3 3 2 2 2 19 12" xfId="46111"/>
    <cellStyle name="Normal 3 3 2 2 2 19 13" xfId="46112"/>
    <cellStyle name="Normal 3 3 2 2 2 19 14" xfId="46113"/>
    <cellStyle name="Normal 3 3 2 2 2 19 15" xfId="46114"/>
    <cellStyle name="Normal 3 3 2 2 2 19 16" xfId="46115"/>
    <cellStyle name="Normal 3 3 2 2 2 19 17" xfId="46116"/>
    <cellStyle name="Normal 3 3 2 2 2 19 18" xfId="46117"/>
    <cellStyle name="Normal 3 3 2 2 2 19 19" xfId="46118"/>
    <cellStyle name="Normal 3 3 2 2 2 19 2" xfId="46119"/>
    <cellStyle name="Normal 3 3 2 2 2 19 20" xfId="46120"/>
    <cellStyle name="Normal 3 3 2 2 2 19 21" xfId="46121"/>
    <cellStyle name="Normal 3 3 2 2 2 19 22" xfId="46122"/>
    <cellStyle name="Normal 3 3 2 2 2 19 3" xfId="46123"/>
    <cellStyle name="Normal 3 3 2 2 2 19 4" xfId="46124"/>
    <cellStyle name="Normal 3 3 2 2 2 19 5" xfId="46125"/>
    <cellStyle name="Normal 3 3 2 2 2 19 6" xfId="46126"/>
    <cellStyle name="Normal 3 3 2 2 2 19 7" xfId="46127"/>
    <cellStyle name="Normal 3 3 2 2 2 19 8" xfId="46128"/>
    <cellStyle name="Normal 3 3 2 2 2 19 9" xfId="46129"/>
    <cellStyle name="Normal 3 3 2 2 2 2" xfId="46130"/>
    <cellStyle name="Normal 3 3 2 2 2 2 10" xfId="46131"/>
    <cellStyle name="Normal 3 3 2 2 2 2 11" xfId="46132"/>
    <cellStyle name="Normal 3 3 2 2 2 2 12" xfId="46133"/>
    <cellStyle name="Normal 3 3 2 2 2 2 13" xfId="46134"/>
    <cellStyle name="Normal 3 3 2 2 2 2 14" xfId="46135"/>
    <cellStyle name="Normal 3 3 2 2 2 2 15" xfId="46136"/>
    <cellStyle name="Normal 3 3 2 2 2 2 16" xfId="46137"/>
    <cellStyle name="Normal 3 3 2 2 2 2 17" xfId="46138"/>
    <cellStyle name="Normal 3 3 2 2 2 2 18" xfId="46139"/>
    <cellStyle name="Normal 3 3 2 2 2 2 19" xfId="46140"/>
    <cellStyle name="Normal 3 3 2 2 2 2 2" xfId="46141"/>
    <cellStyle name="Normal 3 3 2 2 2 2 2 10" xfId="46142"/>
    <cellStyle name="Normal 3 3 2 2 2 2 2 10 10" xfId="46143"/>
    <cellStyle name="Normal 3 3 2 2 2 2 2 10 11" xfId="46144"/>
    <cellStyle name="Normal 3 3 2 2 2 2 2 10 12" xfId="46145"/>
    <cellStyle name="Normal 3 3 2 2 2 2 2 10 13" xfId="46146"/>
    <cellStyle name="Normal 3 3 2 2 2 2 2 10 14" xfId="46147"/>
    <cellStyle name="Normal 3 3 2 2 2 2 2 10 15" xfId="46148"/>
    <cellStyle name="Normal 3 3 2 2 2 2 2 10 16" xfId="46149"/>
    <cellStyle name="Normal 3 3 2 2 2 2 2 10 17" xfId="46150"/>
    <cellStyle name="Normal 3 3 2 2 2 2 2 10 18" xfId="46151"/>
    <cellStyle name="Normal 3 3 2 2 2 2 2 10 19" xfId="46152"/>
    <cellStyle name="Normal 3 3 2 2 2 2 2 10 2" xfId="46153"/>
    <cellStyle name="Normal 3 3 2 2 2 2 2 10 20" xfId="46154"/>
    <cellStyle name="Normal 3 3 2 2 2 2 2 10 21" xfId="46155"/>
    <cellStyle name="Normal 3 3 2 2 2 2 2 10 22" xfId="46156"/>
    <cellStyle name="Normal 3 3 2 2 2 2 2 10 3" xfId="46157"/>
    <cellStyle name="Normal 3 3 2 2 2 2 2 10 4" xfId="46158"/>
    <cellStyle name="Normal 3 3 2 2 2 2 2 10 5" xfId="46159"/>
    <cellStyle name="Normal 3 3 2 2 2 2 2 10 6" xfId="46160"/>
    <cellStyle name="Normal 3 3 2 2 2 2 2 10 7" xfId="46161"/>
    <cellStyle name="Normal 3 3 2 2 2 2 2 10 8" xfId="46162"/>
    <cellStyle name="Normal 3 3 2 2 2 2 2 10 9" xfId="46163"/>
    <cellStyle name="Normal 3 3 2 2 2 2 2 11" xfId="46164"/>
    <cellStyle name="Normal 3 3 2 2 2 2 2 11 10" xfId="46165"/>
    <cellStyle name="Normal 3 3 2 2 2 2 2 11 11" xfId="46166"/>
    <cellStyle name="Normal 3 3 2 2 2 2 2 11 12" xfId="46167"/>
    <cellStyle name="Normal 3 3 2 2 2 2 2 11 13" xfId="46168"/>
    <cellStyle name="Normal 3 3 2 2 2 2 2 11 14" xfId="46169"/>
    <cellStyle name="Normal 3 3 2 2 2 2 2 11 15" xfId="46170"/>
    <cellStyle name="Normal 3 3 2 2 2 2 2 11 16" xfId="46171"/>
    <cellStyle name="Normal 3 3 2 2 2 2 2 11 17" xfId="46172"/>
    <cellStyle name="Normal 3 3 2 2 2 2 2 11 18" xfId="46173"/>
    <cellStyle name="Normal 3 3 2 2 2 2 2 11 19" xfId="46174"/>
    <cellStyle name="Normal 3 3 2 2 2 2 2 11 2" xfId="46175"/>
    <cellStyle name="Normal 3 3 2 2 2 2 2 11 20" xfId="46176"/>
    <cellStyle name="Normal 3 3 2 2 2 2 2 11 21" xfId="46177"/>
    <cellStyle name="Normal 3 3 2 2 2 2 2 11 22" xfId="46178"/>
    <cellStyle name="Normal 3 3 2 2 2 2 2 11 3" xfId="46179"/>
    <cellStyle name="Normal 3 3 2 2 2 2 2 11 4" xfId="46180"/>
    <cellStyle name="Normal 3 3 2 2 2 2 2 11 5" xfId="46181"/>
    <cellStyle name="Normal 3 3 2 2 2 2 2 11 6" xfId="46182"/>
    <cellStyle name="Normal 3 3 2 2 2 2 2 11 7" xfId="46183"/>
    <cellStyle name="Normal 3 3 2 2 2 2 2 11 8" xfId="46184"/>
    <cellStyle name="Normal 3 3 2 2 2 2 2 11 9" xfId="46185"/>
    <cellStyle name="Normal 3 3 2 2 2 2 2 12" xfId="46186"/>
    <cellStyle name="Normal 3 3 2 2 2 2 2 12 10" xfId="46187"/>
    <cellStyle name="Normal 3 3 2 2 2 2 2 12 11" xfId="46188"/>
    <cellStyle name="Normal 3 3 2 2 2 2 2 12 12" xfId="46189"/>
    <cellStyle name="Normal 3 3 2 2 2 2 2 12 13" xfId="46190"/>
    <cellStyle name="Normal 3 3 2 2 2 2 2 12 14" xfId="46191"/>
    <cellStyle name="Normal 3 3 2 2 2 2 2 12 15" xfId="46192"/>
    <cellStyle name="Normal 3 3 2 2 2 2 2 12 16" xfId="46193"/>
    <cellStyle name="Normal 3 3 2 2 2 2 2 12 17" xfId="46194"/>
    <cellStyle name="Normal 3 3 2 2 2 2 2 12 18" xfId="46195"/>
    <cellStyle name="Normal 3 3 2 2 2 2 2 12 19" xfId="46196"/>
    <cellStyle name="Normal 3 3 2 2 2 2 2 12 2" xfId="46197"/>
    <cellStyle name="Normal 3 3 2 2 2 2 2 12 20" xfId="46198"/>
    <cellStyle name="Normal 3 3 2 2 2 2 2 12 21" xfId="46199"/>
    <cellStyle name="Normal 3 3 2 2 2 2 2 12 22" xfId="46200"/>
    <cellStyle name="Normal 3 3 2 2 2 2 2 12 3" xfId="46201"/>
    <cellStyle name="Normal 3 3 2 2 2 2 2 12 4" xfId="46202"/>
    <cellStyle name="Normal 3 3 2 2 2 2 2 12 5" xfId="46203"/>
    <cellStyle name="Normal 3 3 2 2 2 2 2 12 6" xfId="46204"/>
    <cellStyle name="Normal 3 3 2 2 2 2 2 12 7" xfId="46205"/>
    <cellStyle name="Normal 3 3 2 2 2 2 2 12 8" xfId="46206"/>
    <cellStyle name="Normal 3 3 2 2 2 2 2 12 9" xfId="46207"/>
    <cellStyle name="Normal 3 3 2 2 2 2 2 13" xfId="46208"/>
    <cellStyle name="Normal 3 3 2 2 2 2 2 13 10" xfId="46209"/>
    <cellStyle name="Normal 3 3 2 2 2 2 2 13 11" xfId="46210"/>
    <cellStyle name="Normal 3 3 2 2 2 2 2 13 12" xfId="46211"/>
    <cellStyle name="Normal 3 3 2 2 2 2 2 13 13" xfId="46212"/>
    <cellStyle name="Normal 3 3 2 2 2 2 2 13 14" xfId="46213"/>
    <cellStyle name="Normal 3 3 2 2 2 2 2 13 15" xfId="46214"/>
    <cellStyle name="Normal 3 3 2 2 2 2 2 13 16" xfId="46215"/>
    <cellStyle name="Normal 3 3 2 2 2 2 2 13 17" xfId="46216"/>
    <cellStyle name="Normal 3 3 2 2 2 2 2 13 18" xfId="46217"/>
    <cellStyle name="Normal 3 3 2 2 2 2 2 13 19" xfId="46218"/>
    <cellStyle name="Normal 3 3 2 2 2 2 2 13 2" xfId="46219"/>
    <cellStyle name="Normal 3 3 2 2 2 2 2 13 20" xfId="46220"/>
    <cellStyle name="Normal 3 3 2 2 2 2 2 13 21" xfId="46221"/>
    <cellStyle name="Normal 3 3 2 2 2 2 2 13 22" xfId="46222"/>
    <cellStyle name="Normal 3 3 2 2 2 2 2 13 3" xfId="46223"/>
    <cellStyle name="Normal 3 3 2 2 2 2 2 13 4" xfId="46224"/>
    <cellStyle name="Normal 3 3 2 2 2 2 2 13 5" xfId="46225"/>
    <cellStyle name="Normal 3 3 2 2 2 2 2 13 6" xfId="46226"/>
    <cellStyle name="Normal 3 3 2 2 2 2 2 13 7" xfId="46227"/>
    <cellStyle name="Normal 3 3 2 2 2 2 2 13 8" xfId="46228"/>
    <cellStyle name="Normal 3 3 2 2 2 2 2 13 9" xfId="46229"/>
    <cellStyle name="Normal 3 3 2 2 2 2 2 14" xfId="46230"/>
    <cellStyle name="Normal 3 3 2 2 2 2 2 14 10" xfId="46231"/>
    <cellStyle name="Normal 3 3 2 2 2 2 2 14 11" xfId="46232"/>
    <cellStyle name="Normal 3 3 2 2 2 2 2 14 12" xfId="46233"/>
    <cellStyle name="Normal 3 3 2 2 2 2 2 14 13" xfId="46234"/>
    <cellStyle name="Normal 3 3 2 2 2 2 2 14 14" xfId="46235"/>
    <cellStyle name="Normal 3 3 2 2 2 2 2 14 15" xfId="46236"/>
    <cellStyle name="Normal 3 3 2 2 2 2 2 14 16" xfId="46237"/>
    <cellStyle name="Normal 3 3 2 2 2 2 2 14 17" xfId="46238"/>
    <cellStyle name="Normal 3 3 2 2 2 2 2 14 18" xfId="46239"/>
    <cellStyle name="Normal 3 3 2 2 2 2 2 14 19" xfId="46240"/>
    <cellStyle name="Normal 3 3 2 2 2 2 2 14 2" xfId="46241"/>
    <cellStyle name="Normal 3 3 2 2 2 2 2 14 20" xfId="46242"/>
    <cellStyle name="Normal 3 3 2 2 2 2 2 14 21" xfId="46243"/>
    <cellStyle name="Normal 3 3 2 2 2 2 2 14 22" xfId="46244"/>
    <cellStyle name="Normal 3 3 2 2 2 2 2 14 3" xfId="46245"/>
    <cellStyle name="Normal 3 3 2 2 2 2 2 14 4" xfId="46246"/>
    <cellStyle name="Normal 3 3 2 2 2 2 2 14 5" xfId="46247"/>
    <cellStyle name="Normal 3 3 2 2 2 2 2 14 6" xfId="46248"/>
    <cellStyle name="Normal 3 3 2 2 2 2 2 14 7" xfId="46249"/>
    <cellStyle name="Normal 3 3 2 2 2 2 2 14 8" xfId="46250"/>
    <cellStyle name="Normal 3 3 2 2 2 2 2 14 9" xfId="46251"/>
    <cellStyle name="Normal 3 3 2 2 2 2 2 15" xfId="46252"/>
    <cellStyle name="Normal 3 3 2 2 2 2 2 15 10" xfId="46253"/>
    <cellStyle name="Normal 3 3 2 2 2 2 2 15 11" xfId="46254"/>
    <cellStyle name="Normal 3 3 2 2 2 2 2 15 12" xfId="46255"/>
    <cellStyle name="Normal 3 3 2 2 2 2 2 15 13" xfId="46256"/>
    <cellStyle name="Normal 3 3 2 2 2 2 2 15 14" xfId="46257"/>
    <cellStyle name="Normal 3 3 2 2 2 2 2 15 15" xfId="46258"/>
    <cellStyle name="Normal 3 3 2 2 2 2 2 15 16" xfId="46259"/>
    <cellStyle name="Normal 3 3 2 2 2 2 2 15 17" xfId="46260"/>
    <cellStyle name="Normal 3 3 2 2 2 2 2 15 18" xfId="46261"/>
    <cellStyle name="Normal 3 3 2 2 2 2 2 15 19" xfId="46262"/>
    <cellStyle name="Normal 3 3 2 2 2 2 2 15 2" xfId="46263"/>
    <cellStyle name="Normal 3 3 2 2 2 2 2 15 20" xfId="46264"/>
    <cellStyle name="Normal 3 3 2 2 2 2 2 15 21" xfId="46265"/>
    <cellStyle name="Normal 3 3 2 2 2 2 2 15 22" xfId="46266"/>
    <cellStyle name="Normal 3 3 2 2 2 2 2 15 3" xfId="46267"/>
    <cellStyle name="Normal 3 3 2 2 2 2 2 15 4" xfId="46268"/>
    <cellStyle name="Normal 3 3 2 2 2 2 2 15 5" xfId="46269"/>
    <cellStyle name="Normal 3 3 2 2 2 2 2 15 6" xfId="46270"/>
    <cellStyle name="Normal 3 3 2 2 2 2 2 15 7" xfId="46271"/>
    <cellStyle name="Normal 3 3 2 2 2 2 2 15 8" xfId="46272"/>
    <cellStyle name="Normal 3 3 2 2 2 2 2 15 9" xfId="46273"/>
    <cellStyle name="Normal 3 3 2 2 2 2 2 16" xfId="46274"/>
    <cellStyle name="Normal 3 3 2 2 2 2 2 16 10" xfId="46275"/>
    <cellStyle name="Normal 3 3 2 2 2 2 2 16 11" xfId="46276"/>
    <cellStyle name="Normal 3 3 2 2 2 2 2 16 12" xfId="46277"/>
    <cellStyle name="Normal 3 3 2 2 2 2 2 16 13" xfId="46278"/>
    <cellStyle name="Normal 3 3 2 2 2 2 2 16 14" xfId="46279"/>
    <cellStyle name="Normal 3 3 2 2 2 2 2 16 15" xfId="46280"/>
    <cellStyle name="Normal 3 3 2 2 2 2 2 16 16" xfId="46281"/>
    <cellStyle name="Normal 3 3 2 2 2 2 2 16 17" xfId="46282"/>
    <cellStyle name="Normal 3 3 2 2 2 2 2 16 18" xfId="46283"/>
    <cellStyle name="Normal 3 3 2 2 2 2 2 16 19" xfId="46284"/>
    <cellStyle name="Normal 3 3 2 2 2 2 2 16 2" xfId="46285"/>
    <cellStyle name="Normal 3 3 2 2 2 2 2 16 20" xfId="46286"/>
    <cellStyle name="Normal 3 3 2 2 2 2 2 16 21" xfId="46287"/>
    <cellStyle name="Normal 3 3 2 2 2 2 2 16 22" xfId="46288"/>
    <cellStyle name="Normal 3 3 2 2 2 2 2 16 3" xfId="46289"/>
    <cellStyle name="Normal 3 3 2 2 2 2 2 16 4" xfId="46290"/>
    <cellStyle name="Normal 3 3 2 2 2 2 2 16 5" xfId="46291"/>
    <cellStyle name="Normal 3 3 2 2 2 2 2 16 6" xfId="46292"/>
    <cellStyle name="Normal 3 3 2 2 2 2 2 16 7" xfId="46293"/>
    <cellStyle name="Normal 3 3 2 2 2 2 2 16 8" xfId="46294"/>
    <cellStyle name="Normal 3 3 2 2 2 2 2 16 9" xfId="46295"/>
    <cellStyle name="Normal 3 3 2 2 2 2 2 17" xfId="46296"/>
    <cellStyle name="Normal 3 3 2 2 2 2 2 17 10" xfId="46297"/>
    <cellStyle name="Normal 3 3 2 2 2 2 2 17 11" xfId="46298"/>
    <cellStyle name="Normal 3 3 2 2 2 2 2 17 12" xfId="46299"/>
    <cellStyle name="Normal 3 3 2 2 2 2 2 17 13" xfId="46300"/>
    <cellStyle name="Normal 3 3 2 2 2 2 2 17 14" xfId="46301"/>
    <cellStyle name="Normal 3 3 2 2 2 2 2 17 15" xfId="46302"/>
    <cellStyle name="Normal 3 3 2 2 2 2 2 17 16" xfId="46303"/>
    <cellStyle name="Normal 3 3 2 2 2 2 2 17 17" xfId="46304"/>
    <cellStyle name="Normal 3 3 2 2 2 2 2 17 18" xfId="46305"/>
    <cellStyle name="Normal 3 3 2 2 2 2 2 17 19" xfId="46306"/>
    <cellStyle name="Normal 3 3 2 2 2 2 2 17 2" xfId="46307"/>
    <cellStyle name="Normal 3 3 2 2 2 2 2 17 20" xfId="46308"/>
    <cellStyle name="Normal 3 3 2 2 2 2 2 17 21" xfId="46309"/>
    <cellStyle name="Normal 3 3 2 2 2 2 2 17 22" xfId="46310"/>
    <cellStyle name="Normal 3 3 2 2 2 2 2 17 3" xfId="46311"/>
    <cellStyle name="Normal 3 3 2 2 2 2 2 17 4" xfId="46312"/>
    <cellStyle name="Normal 3 3 2 2 2 2 2 17 5" xfId="46313"/>
    <cellStyle name="Normal 3 3 2 2 2 2 2 17 6" xfId="46314"/>
    <cellStyle name="Normal 3 3 2 2 2 2 2 17 7" xfId="46315"/>
    <cellStyle name="Normal 3 3 2 2 2 2 2 17 8" xfId="46316"/>
    <cellStyle name="Normal 3 3 2 2 2 2 2 17 9" xfId="46317"/>
    <cellStyle name="Normal 3 3 2 2 2 2 2 18" xfId="46318"/>
    <cellStyle name="Normal 3 3 2 2 2 2 2 18 10" xfId="46319"/>
    <cellStyle name="Normal 3 3 2 2 2 2 2 18 11" xfId="46320"/>
    <cellStyle name="Normal 3 3 2 2 2 2 2 18 12" xfId="46321"/>
    <cellStyle name="Normal 3 3 2 2 2 2 2 18 13" xfId="46322"/>
    <cellStyle name="Normal 3 3 2 2 2 2 2 18 14" xfId="46323"/>
    <cellStyle name="Normal 3 3 2 2 2 2 2 18 15" xfId="46324"/>
    <cellStyle name="Normal 3 3 2 2 2 2 2 18 16" xfId="46325"/>
    <cellStyle name="Normal 3 3 2 2 2 2 2 18 17" xfId="46326"/>
    <cellStyle name="Normal 3 3 2 2 2 2 2 18 18" xfId="46327"/>
    <cellStyle name="Normal 3 3 2 2 2 2 2 18 19" xfId="46328"/>
    <cellStyle name="Normal 3 3 2 2 2 2 2 18 2" xfId="46329"/>
    <cellStyle name="Normal 3 3 2 2 2 2 2 18 20" xfId="46330"/>
    <cellStyle name="Normal 3 3 2 2 2 2 2 18 21" xfId="46331"/>
    <cellStyle name="Normal 3 3 2 2 2 2 2 18 22" xfId="46332"/>
    <cellStyle name="Normal 3 3 2 2 2 2 2 18 3" xfId="46333"/>
    <cellStyle name="Normal 3 3 2 2 2 2 2 18 4" xfId="46334"/>
    <cellStyle name="Normal 3 3 2 2 2 2 2 18 5" xfId="46335"/>
    <cellStyle name="Normal 3 3 2 2 2 2 2 18 6" xfId="46336"/>
    <cellStyle name="Normal 3 3 2 2 2 2 2 18 7" xfId="46337"/>
    <cellStyle name="Normal 3 3 2 2 2 2 2 18 8" xfId="46338"/>
    <cellStyle name="Normal 3 3 2 2 2 2 2 18 9" xfId="46339"/>
    <cellStyle name="Normal 3 3 2 2 2 2 2 19" xfId="46340"/>
    <cellStyle name="Normal 3 3 2 2 2 2 2 19 10" xfId="46341"/>
    <cellStyle name="Normal 3 3 2 2 2 2 2 19 11" xfId="46342"/>
    <cellStyle name="Normal 3 3 2 2 2 2 2 19 12" xfId="46343"/>
    <cellStyle name="Normal 3 3 2 2 2 2 2 19 13" xfId="46344"/>
    <cellStyle name="Normal 3 3 2 2 2 2 2 19 14" xfId="46345"/>
    <cellStyle name="Normal 3 3 2 2 2 2 2 19 15" xfId="46346"/>
    <cellStyle name="Normal 3 3 2 2 2 2 2 19 16" xfId="46347"/>
    <cellStyle name="Normal 3 3 2 2 2 2 2 19 17" xfId="46348"/>
    <cellStyle name="Normal 3 3 2 2 2 2 2 19 18" xfId="46349"/>
    <cellStyle name="Normal 3 3 2 2 2 2 2 19 19" xfId="46350"/>
    <cellStyle name="Normal 3 3 2 2 2 2 2 19 2" xfId="46351"/>
    <cellStyle name="Normal 3 3 2 2 2 2 2 19 20" xfId="46352"/>
    <cellStyle name="Normal 3 3 2 2 2 2 2 19 21" xfId="46353"/>
    <cellStyle name="Normal 3 3 2 2 2 2 2 19 22" xfId="46354"/>
    <cellStyle name="Normal 3 3 2 2 2 2 2 19 3" xfId="46355"/>
    <cellStyle name="Normal 3 3 2 2 2 2 2 19 4" xfId="46356"/>
    <cellStyle name="Normal 3 3 2 2 2 2 2 19 5" xfId="46357"/>
    <cellStyle name="Normal 3 3 2 2 2 2 2 19 6" xfId="46358"/>
    <cellStyle name="Normal 3 3 2 2 2 2 2 19 7" xfId="46359"/>
    <cellStyle name="Normal 3 3 2 2 2 2 2 19 8" xfId="46360"/>
    <cellStyle name="Normal 3 3 2 2 2 2 2 19 9" xfId="46361"/>
    <cellStyle name="Normal 3 3 2 2 2 2 2 2" xfId="46362"/>
    <cellStyle name="Normal 3 3 2 2 2 2 2 2 10" xfId="46363"/>
    <cellStyle name="Normal 3 3 2 2 2 2 2 2 11" xfId="46364"/>
    <cellStyle name="Normal 3 3 2 2 2 2 2 2 12" xfId="46365"/>
    <cellStyle name="Normal 3 3 2 2 2 2 2 2 13" xfId="46366"/>
    <cellStyle name="Normal 3 3 2 2 2 2 2 2 14" xfId="46367"/>
    <cellStyle name="Normal 3 3 2 2 2 2 2 2 15" xfId="46368"/>
    <cellStyle name="Normal 3 3 2 2 2 2 2 2 16" xfId="46369"/>
    <cellStyle name="Normal 3 3 2 2 2 2 2 2 17" xfId="46370"/>
    <cellStyle name="Normal 3 3 2 2 2 2 2 2 18" xfId="46371"/>
    <cellStyle name="Normal 3 3 2 2 2 2 2 2 19" xfId="46372"/>
    <cellStyle name="Normal 3 3 2 2 2 2 2 2 2" xfId="46373"/>
    <cellStyle name="Normal 3 3 2 2 2 2 2 2 20" xfId="46374"/>
    <cellStyle name="Normal 3 3 2 2 2 2 2 2 21" xfId="46375"/>
    <cellStyle name="Normal 3 3 2 2 2 2 2 2 22" xfId="46376"/>
    <cellStyle name="Normal 3 3 2 2 2 2 2 2 3" xfId="46377"/>
    <cellStyle name="Normal 3 3 2 2 2 2 2 2 4" xfId="46378"/>
    <cellStyle name="Normal 3 3 2 2 2 2 2 2 5" xfId="46379"/>
    <cellStyle name="Normal 3 3 2 2 2 2 2 2 6" xfId="46380"/>
    <cellStyle name="Normal 3 3 2 2 2 2 2 2 7" xfId="46381"/>
    <cellStyle name="Normal 3 3 2 2 2 2 2 2 8" xfId="46382"/>
    <cellStyle name="Normal 3 3 2 2 2 2 2 2 9" xfId="46383"/>
    <cellStyle name="Normal 3 3 2 2 2 2 2 20" xfId="46384"/>
    <cellStyle name="Normal 3 3 2 2 2 2 2 21" xfId="46385"/>
    <cellStyle name="Normal 3 3 2 2 2 2 2 22" xfId="46386"/>
    <cellStyle name="Normal 3 3 2 2 2 2 2 23" xfId="46387"/>
    <cellStyle name="Normal 3 3 2 2 2 2 2 24" xfId="46388"/>
    <cellStyle name="Normal 3 3 2 2 2 2 2 25" xfId="46389"/>
    <cellStyle name="Normal 3 3 2 2 2 2 2 26" xfId="46390"/>
    <cellStyle name="Normal 3 3 2 2 2 2 2 27" xfId="46391"/>
    <cellStyle name="Normal 3 3 2 2 2 2 2 28" xfId="46392"/>
    <cellStyle name="Normal 3 3 2 2 2 2 2 29" xfId="46393"/>
    <cellStyle name="Normal 3 3 2 2 2 2 2 3" xfId="46394"/>
    <cellStyle name="Normal 3 3 2 2 2 2 2 3 10" xfId="46395"/>
    <cellStyle name="Normal 3 3 2 2 2 2 2 3 11" xfId="46396"/>
    <cellStyle name="Normal 3 3 2 2 2 2 2 3 12" xfId="46397"/>
    <cellStyle name="Normal 3 3 2 2 2 2 2 3 13" xfId="46398"/>
    <cellStyle name="Normal 3 3 2 2 2 2 2 3 14" xfId="46399"/>
    <cellStyle name="Normal 3 3 2 2 2 2 2 3 15" xfId="46400"/>
    <cellStyle name="Normal 3 3 2 2 2 2 2 3 16" xfId="46401"/>
    <cellStyle name="Normal 3 3 2 2 2 2 2 3 17" xfId="46402"/>
    <cellStyle name="Normal 3 3 2 2 2 2 2 3 18" xfId="46403"/>
    <cellStyle name="Normal 3 3 2 2 2 2 2 3 19" xfId="46404"/>
    <cellStyle name="Normal 3 3 2 2 2 2 2 3 2" xfId="46405"/>
    <cellStyle name="Normal 3 3 2 2 2 2 2 3 20" xfId="46406"/>
    <cellStyle name="Normal 3 3 2 2 2 2 2 3 21" xfId="46407"/>
    <cellStyle name="Normal 3 3 2 2 2 2 2 3 22" xfId="46408"/>
    <cellStyle name="Normal 3 3 2 2 2 2 2 3 3" xfId="46409"/>
    <cellStyle name="Normal 3 3 2 2 2 2 2 3 4" xfId="46410"/>
    <cellStyle name="Normal 3 3 2 2 2 2 2 3 5" xfId="46411"/>
    <cellStyle name="Normal 3 3 2 2 2 2 2 3 6" xfId="46412"/>
    <cellStyle name="Normal 3 3 2 2 2 2 2 3 7" xfId="46413"/>
    <cellStyle name="Normal 3 3 2 2 2 2 2 3 8" xfId="46414"/>
    <cellStyle name="Normal 3 3 2 2 2 2 2 3 9" xfId="46415"/>
    <cellStyle name="Normal 3 3 2 2 2 2 2 30" xfId="46416"/>
    <cellStyle name="Normal 3 3 2 2 2 2 2 31" xfId="46417"/>
    <cellStyle name="Normal 3 3 2 2 2 2 2 32" xfId="46418"/>
    <cellStyle name="Normal 3 3 2 2 2 2 2 33" xfId="46419"/>
    <cellStyle name="Normal 3 3 2 2 2 2 2 34" xfId="46420"/>
    <cellStyle name="Normal 3 3 2 2 2 2 2 35" xfId="46421"/>
    <cellStyle name="Normal 3 3 2 2 2 2 2 36" xfId="46422"/>
    <cellStyle name="Normal 3 3 2 2 2 2 2 37" xfId="46423"/>
    <cellStyle name="Normal 3 3 2 2 2 2 2 38" xfId="46424"/>
    <cellStyle name="Normal 3 3 2 2 2 2 2 39" xfId="46425"/>
    <cellStyle name="Normal 3 3 2 2 2 2 2 4" xfId="46426"/>
    <cellStyle name="Normal 3 3 2 2 2 2 2 4 10" xfId="46427"/>
    <cellStyle name="Normal 3 3 2 2 2 2 2 4 11" xfId="46428"/>
    <cellStyle name="Normal 3 3 2 2 2 2 2 4 12" xfId="46429"/>
    <cellStyle name="Normal 3 3 2 2 2 2 2 4 13" xfId="46430"/>
    <cellStyle name="Normal 3 3 2 2 2 2 2 4 14" xfId="46431"/>
    <cellStyle name="Normal 3 3 2 2 2 2 2 4 15" xfId="46432"/>
    <cellStyle name="Normal 3 3 2 2 2 2 2 4 16" xfId="46433"/>
    <cellStyle name="Normal 3 3 2 2 2 2 2 4 17" xfId="46434"/>
    <cellStyle name="Normal 3 3 2 2 2 2 2 4 18" xfId="46435"/>
    <cellStyle name="Normal 3 3 2 2 2 2 2 4 19" xfId="46436"/>
    <cellStyle name="Normal 3 3 2 2 2 2 2 4 2" xfId="46437"/>
    <cellStyle name="Normal 3 3 2 2 2 2 2 4 20" xfId="46438"/>
    <cellStyle name="Normal 3 3 2 2 2 2 2 4 21" xfId="46439"/>
    <cellStyle name="Normal 3 3 2 2 2 2 2 4 22" xfId="46440"/>
    <cellStyle name="Normal 3 3 2 2 2 2 2 4 3" xfId="46441"/>
    <cellStyle name="Normal 3 3 2 2 2 2 2 4 4" xfId="46442"/>
    <cellStyle name="Normal 3 3 2 2 2 2 2 4 5" xfId="46443"/>
    <cellStyle name="Normal 3 3 2 2 2 2 2 4 6" xfId="46444"/>
    <cellStyle name="Normal 3 3 2 2 2 2 2 4 7" xfId="46445"/>
    <cellStyle name="Normal 3 3 2 2 2 2 2 4 8" xfId="46446"/>
    <cellStyle name="Normal 3 3 2 2 2 2 2 4 9" xfId="46447"/>
    <cellStyle name="Normal 3 3 2 2 2 2 2 40" xfId="46448"/>
    <cellStyle name="Normal 3 3 2 2 2 2 2 5" xfId="46449"/>
    <cellStyle name="Normal 3 3 2 2 2 2 2 5 10" xfId="46450"/>
    <cellStyle name="Normal 3 3 2 2 2 2 2 5 11" xfId="46451"/>
    <cellStyle name="Normal 3 3 2 2 2 2 2 5 12" xfId="46452"/>
    <cellStyle name="Normal 3 3 2 2 2 2 2 5 13" xfId="46453"/>
    <cellStyle name="Normal 3 3 2 2 2 2 2 5 14" xfId="46454"/>
    <cellStyle name="Normal 3 3 2 2 2 2 2 5 15" xfId="46455"/>
    <cellStyle name="Normal 3 3 2 2 2 2 2 5 16" xfId="46456"/>
    <cellStyle name="Normal 3 3 2 2 2 2 2 5 17" xfId="46457"/>
    <cellStyle name="Normal 3 3 2 2 2 2 2 5 18" xfId="46458"/>
    <cellStyle name="Normal 3 3 2 2 2 2 2 5 19" xfId="46459"/>
    <cellStyle name="Normal 3 3 2 2 2 2 2 5 2" xfId="46460"/>
    <cellStyle name="Normal 3 3 2 2 2 2 2 5 20" xfId="46461"/>
    <cellStyle name="Normal 3 3 2 2 2 2 2 5 21" xfId="46462"/>
    <cellStyle name="Normal 3 3 2 2 2 2 2 5 22" xfId="46463"/>
    <cellStyle name="Normal 3 3 2 2 2 2 2 5 3" xfId="46464"/>
    <cellStyle name="Normal 3 3 2 2 2 2 2 5 4" xfId="46465"/>
    <cellStyle name="Normal 3 3 2 2 2 2 2 5 5" xfId="46466"/>
    <cellStyle name="Normal 3 3 2 2 2 2 2 5 6" xfId="46467"/>
    <cellStyle name="Normal 3 3 2 2 2 2 2 5 7" xfId="46468"/>
    <cellStyle name="Normal 3 3 2 2 2 2 2 5 8" xfId="46469"/>
    <cellStyle name="Normal 3 3 2 2 2 2 2 5 9" xfId="46470"/>
    <cellStyle name="Normal 3 3 2 2 2 2 2 6" xfId="46471"/>
    <cellStyle name="Normal 3 3 2 2 2 2 2 6 10" xfId="46472"/>
    <cellStyle name="Normal 3 3 2 2 2 2 2 6 11" xfId="46473"/>
    <cellStyle name="Normal 3 3 2 2 2 2 2 6 12" xfId="46474"/>
    <cellStyle name="Normal 3 3 2 2 2 2 2 6 13" xfId="46475"/>
    <cellStyle name="Normal 3 3 2 2 2 2 2 6 14" xfId="46476"/>
    <cellStyle name="Normal 3 3 2 2 2 2 2 6 15" xfId="46477"/>
    <cellStyle name="Normal 3 3 2 2 2 2 2 6 16" xfId="46478"/>
    <cellStyle name="Normal 3 3 2 2 2 2 2 6 17" xfId="46479"/>
    <cellStyle name="Normal 3 3 2 2 2 2 2 6 18" xfId="46480"/>
    <cellStyle name="Normal 3 3 2 2 2 2 2 6 19" xfId="46481"/>
    <cellStyle name="Normal 3 3 2 2 2 2 2 6 2" xfId="46482"/>
    <cellStyle name="Normal 3 3 2 2 2 2 2 6 20" xfId="46483"/>
    <cellStyle name="Normal 3 3 2 2 2 2 2 6 21" xfId="46484"/>
    <cellStyle name="Normal 3 3 2 2 2 2 2 6 22" xfId="46485"/>
    <cellStyle name="Normal 3 3 2 2 2 2 2 6 3" xfId="46486"/>
    <cellStyle name="Normal 3 3 2 2 2 2 2 6 4" xfId="46487"/>
    <cellStyle name="Normal 3 3 2 2 2 2 2 6 5" xfId="46488"/>
    <cellStyle name="Normal 3 3 2 2 2 2 2 6 6" xfId="46489"/>
    <cellStyle name="Normal 3 3 2 2 2 2 2 6 7" xfId="46490"/>
    <cellStyle name="Normal 3 3 2 2 2 2 2 6 8" xfId="46491"/>
    <cellStyle name="Normal 3 3 2 2 2 2 2 6 9" xfId="46492"/>
    <cellStyle name="Normal 3 3 2 2 2 2 2 7" xfId="46493"/>
    <cellStyle name="Normal 3 3 2 2 2 2 2 7 10" xfId="46494"/>
    <cellStyle name="Normal 3 3 2 2 2 2 2 7 11" xfId="46495"/>
    <cellStyle name="Normal 3 3 2 2 2 2 2 7 12" xfId="46496"/>
    <cellStyle name="Normal 3 3 2 2 2 2 2 7 13" xfId="46497"/>
    <cellStyle name="Normal 3 3 2 2 2 2 2 7 14" xfId="46498"/>
    <cellStyle name="Normal 3 3 2 2 2 2 2 7 15" xfId="46499"/>
    <cellStyle name="Normal 3 3 2 2 2 2 2 7 16" xfId="46500"/>
    <cellStyle name="Normal 3 3 2 2 2 2 2 7 17" xfId="46501"/>
    <cellStyle name="Normal 3 3 2 2 2 2 2 7 18" xfId="46502"/>
    <cellStyle name="Normal 3 3 2 2 2 2 2 7 19" xfId="46503"/>
    <cellStyle name="Normal 3 3 2 2 2 2 2 7 2" xfId="46504"/>
    <cellStyle name="Normal 3 3 2 2 2 2 2 7 20" xfId="46505"/>
    <cellStyle name="Normal 3 3 2 2 2 2 2 7 21" xfId="46506"/>
    <cellStyle name="Normal 3 3 2 2 2 2 2 7 22" xfId="46507"/>
    <cellStyle name="Normal 3 3 2 2 2 2 2 7 3" xfId="46508"/>
    <cellStyle name="Normal 3 3 2 2 2 2 2 7 4" xfId="46509"/>
    <cellStyle name="Normal 3 3 2 2 2 2 2 7 5" xfId="46510"/>
    <cellStyle name="Normal 3 3 2 2 2 2 2 7 6" xfId="46511"/>
    <cellStyle name="Normal 3 3 2 2 2 2 2 7 7" xfId="46512"/>
    <cellStyle name="Normal 3 3 2 2 2 2 2 7 8" xfId="46513"/>
    <cellStyle name="Normal 3 3 2 2 2 2 2 7 9" xfId="46514"/>
    <cellStyle name="Normal 3 3 2 2 2 2 2 8" xfId="46515"/>
    <cellStyle name="Normal 3 3 2 2 2 2 2 8 10" xfId="46516"/>
    <cellStyle name="Normal 3 3 2 2 2 2 2 8 11" xfId="46517"/>
    <cellStyle name="Normal 3 3 2 2 2 2 2 8 12" xfId="46518"/>
    <cellStyle name="Normal 3 3 2 2 2 2 2 8 13" xfId="46519"/>
    <cellStyle name="Normal 3 3 2 2 2 2 2 8 14" xfId="46520"/>
    <cellStyle name="Normal 3 3 2 2 2 2 2 8 15" xfId="46521"/>
    <cellStyle name="Normal 3 3 2 2 2 2 2 8 16" xfId="46522"/>
    <cellStyle name="Normal 3 3 2 2 2 2 2 8 17" xfId="46523"/>
    <cellStyle name="Normal 3 3 2 2 2 2 2 8 18" xfId="46524"/>
    <cellStyle name="Normal 3 3 2 2 2 2 2 8 19" xfId="46525"/>
    <cellStyle name="Normal 3 3 2 2 2 2 2 8 2" xfId="46526"/>
    <cellStyle name="Normal 3 3 2 2 2 2 2 8 20" xfId="46527"/>
    <cellStyle name="Normal 3 3 2 2 2 2 2 8 21" xfId="46528"/>
    <cellStyle name="Normal 3 3 2 2 2 2 2 8 22" xfId="46529"/>
    <cellStyle name="Normal 3 3 2 2 2 2 2 8 3" xfId="46530"/>
    <cellStyle name="Normal 3 3 2 2 2 2 2 8 4" xfId="46531"/>
    <cellStyle name="Normal 3 3 2 2 2 2 2 8 5" xfId="46532"/>
    <cellStyle name="Normal 3 3 2 2 2 2 2 8 6" xfId="46533"/>
    <cellStyle name="Normal 3 3 2 2 2 2 2 8 7" xfId="46534"/>
    <cellStyle name="Normal 3 3 2 2 2 2 2 8 8" xfId="46535"/>
    <cellStyle name="Normal 3 3 2 2 2 2 2 8 9" xfId="46536"/>
    <cellStyle name="Normal 3 3 2 2 2 2 2 9" xfId="46537"/>
    <cellStyle name="Normal 3 3 2 2 2 2 2 9 10" xfId="46538"/>
    <cellStyle name="Normal 3 3 2 2 2 2 2 9 11" xfId="46539"/>
    <cellStyle name="Normal 3 3 2 2 2 2 2 9 12" xfId="46540"/>
    <cellStyle name="Normal 3 3 2 2 2 2 2 9 13" xfId="46541"/>
    <cellStyle name="Normal 3 3 2 2 2 2 2 9 14" xfId="46542"/>
    <cellStyle name="Normal 3 3 2 2 2 2 2 9 15" xfId="46543"/>
    <cellStyle name="Normal 3 3 2 2 2 2 2 9 16" xfId="46544"/>
    <cellStyle name="Normal 3 3 2 2 2 2 2 9 17" xfId="46545"/>
    <cellStyle name="Normal 3 3 2 2 2 2 2 9 18" xfId="46546"/>
    <cellStyle name="Normal 3 3 2 2 2 2 2 9 19" xfId="46547"/>
    <cellStyle name="Normal 3 3 2 2 2 2 2 9 2" xfId="46548"/>
    <cellStyle name="Normal 3 3 2 2 2 2 2 9 20" xfId="46549"/>
    <cellStyle name="Normal 3 3 2 2 2 2 2 9 21" xfId="46550"/>
    <cellStyle name="Normal 3 3 2 2 2 2 2 9 22" xfId="46551"/>
    <cellStyle name="Normal 3 3 2 2 2 2 2 9 3" xfId="46552"/>
    <cellStyle name="Normal 3 3 2 2 2 2 2 9 4" xfId="46553"/>
    <cellStyle name="Normal 3 3 2 2 2 2 2 9 5" xfId="46554"/>
    <cellStyle name="Normal 3 3 2 2 2 2 2 9 6" xfId="46555"/>
    <cellStyle name="Normal 3 3 2 2 2 2 2 9 7" xfId="46556"/>
    <cellStyle name="Normal 3 3 2 2 2 2 2 9 8" xfId="46557"/>
    <cellStyle name="Normal 3 3 2 2 2 2 2 9 9" xfId="46558"/>
    <cellStyle name="Normal 3 3 2 2 2 2 20" xfId="46559"/>
    <cellStyle name="Normal 3 3 2 2 2 2 21" xfId="46560"/>
    <cellStyle name="Normal 3 3 2 2 2 2 22" xfId="46561"/>
    <cellStyle name="Normal 3 3 2 2 2 2 23" xfId="46562"/>
    <cellStyle name="Normal 3 3 2 2 2 2 24" xfId="46563"/>
    <cellStyle name="Normal 3 3 2 2 2 2 25" xfId="46564"/>
    <cellStyle name="Normal 3 3 2 2 2 2 26" xfId="46565"/>
    <cellStyle name="Normal 3 3 2 2 2 2 27" xfId="46566"/>
    <cellStyle name="Normal 3 3 2 2 2 2 28" xfId="46567"/>
    <cellStyle name="Normal 3 3 2 2 2 2 29" xfId="46568"/>
    <cellStyle name="Normal 3 3 2 2 2 2 3" xfId="46569"/>
    <cellStyle name="Normal 3 3 2 2 2 2 30" xfId="46570"/>
    <cellStyle name="Normal 3 3 2 2 2 2 31" xfId="46571"/>
    <cellStyle name="Normal 3 3 2 2 2 2 32" xfId="46572"/>
    <cellStyle name="Normal 3 3 2 2 2 2 33" xfId="46573"/>
    <cellStyle name="Normal 3 3 2 2 2 2 34" xfId="46574"/>
    <cellStyle name="Normal 3 3 2 2 2 2 35" xfId="46575"/>
    <cellStyle name="Normal 3 3 2 2 2 2 36" xfId="46576"/>
    <cellStyle name="Normal 3 3 2 2 2 2 37" xfId="46577"/>
    <cellStyle name="Normal 3 3 2 2 2 2 38" xfId="46578"/>
    <cellStyle name="Normal 3 3 2 2 2 2 39" xfId="46579"/>
    <cellStyle name="Normal 3 3 2 2 2 2 4" xfId="46580"/>
    <cellStyle name="Normal 3 3 2 2 2 2 40" xfId="46581"/>
    <cellStyle name="Normal 3 3 2 2 2 2 5" xfId="46582"/>
    <cellStyle name="Normal 3 3 2 2 2 2 6" xfId="46583"/>
    <cellStyle name="Normal 3 3 2 2 2 2 7" xfId="46584"/>
    <cellStyle name="Normal 3 3 2 2 2 2 8" xfId="46585"/>
    <cellStyle name="Normal 3 3 2 2 2 2 9" xfId="46586"/>
    <cellStyle name="Normal 3 3 2 2 2 20" xfId="46587"/>
    <cellStyle name="Normal 3 3 2 2 2 20 10" xfId="46588"/>
    <cellStyle name="Normal 3 3 2 2 2 20 11" xfId="46589"/>
    <cellStyle name="Normal 3 3 2 2 2 20 12" xfId="46590"/>
    <cellStyle name="Normal 3 3 2 2 2 20 13" xfId="46591"/>
    <cellStyle name="Normal 3 3 2 2 2 20 14" xfId="46592"/>
    <cellStyle name="Normal 3 3 2 2 2 20 15" xfId="46593"/>
    <cellStyle name="Normal 3 3 2 2 2 20 16" xfId="46594"/>
    <cellStyle name="Normal 3 3 2 2 2 20 17" xfId="46595"/>
    <cellStyle name="Normal 3 3 2 2 2 20 18" xfId="46596"/>
    <cellStyle name="Normal 3 3 2 2 2 20 19" xfId="46597"/>
    <cellStyle name="Normal 3 3 2 2 2 20 2" xfId="46598"/>
    <cellStyle name="Normal 3 3 2 2 2 20 20" xfId="46599"/>
    <cellStyle name="Normal 3 3 2 2 2 20 21" xfId="46600"/>
    <cellStyle name="Normal 3 3 2 2 2 20 22" xfId="46601"/>
    <cellStyle name="Normal 3 3 2 2 2 20 3" xfId="46602"/>
    <cellStyle name="Normal 3 3 2 2 2 20 4" xfId="46603"/>
    <cellStyle name="Normal 3 3 2 2 2 20 5" xfId="46604"/>
    <cellStyle name="Normal 3 3 2 2 2 20 6" xfId="46605"/>
    <cellStyle name="Normal 3 3 2 2 2 20 7" xfId="46606"/>
    <cellStyle name="Normal 3 3 2 2 2 20 8" xfId="46607"/>
    <cellStyle name="Normal 3 3 2 2 2 20 9" xfId="46608"/>
    <cellStyle name="Normal 3 3 2 2 2 21" xfId="46609"/>
    <cellStyle name="Normal 3 3 2 2 2 21 10" xfId="46610"/>
    <cellStyle name="Normal 3 3 2 2 2 21 11" xfId="46611"/>
    <cellStyle name="Normal 3 3 2 2 2 21 12" xfId="46612"/>
    <cellStyle name="Normal 3 3 2 2 2 21 13" xfId="46613"/>
    <cellStyle name="Normal 3 3 2 2 2 21 14" xfId="46614"/>
    <cellStyle name="Normal 3 3 2 2 2 21 15" xfId="46615"/>
    <cellStyle name="Normal 3 3 2 2 2 21 16" xfId="46616"/>
    <cellStyle name="Normal 3 3 2 2 2 21 17" xfId="46617"/>
    <cellStyle name="Normal 3 3 2 2 2 21 18" xfId="46618"/>
    <cellStyle name="Normal 3 3 2 2 2 21 19" xfId="46619"/>
    <cellStyle name="Normal 3 3 2 2 2 21 2" xfId="46620"/>
    <cellStyle name="Normal 3 3 2 2 2 21 20" xfId="46621"/>
    <cellStyle name="Normal 3 3 2 2 2 21 21" xfId="46622"/>
    <cellStyle name="Normal 3 3 2 2 2 21 22" xfId="46623"/>
    <cellStyle name="Normal 3 3 2 2 2 21 3" xfId="46624"/>
    <cellStyle name="Normal 3 3 2 2 2 21 4" xfId="46625"/>
    <cellStyle name="Normal 3 3 2 2 2 21 5" xfId="46626"/>
    <cellStyle name="Normal 3 3 2 2 2 21 6" xfId="46627"/>
    <cellStyle name="Normal 3 3 2 2 2 21 7" xfId="46628"/>
    <cellStyle name="Normal 3 3 2 2 2 21 8" xfId="46629"/>
    <cellStyle name="Normal 3 3 2 2 2 21 9" xfId="46630"/>
    <cellStyle name="Normal 3 3 2 2 2 22" xfId="46631"/>
    <cellStyle name="Normal 3 3 2 2 2 22 10" xfId="46632"/>
    <cellStyle name="Normal 3 3 2 2 2 22 11" xfId="46633"/>
    <cellStyle name="Normal 3 3 2 2 2 22 12" xfId="46634"/>
    <cellStyle name="Normal 3 3 2 2 2 22 13" xfId="46635"/>
    <cellStyle name="Normal 3 3 2 2 2 22 14" xfId="46636"/>
    <cellStyle name="Normal 3 3 2 2 2 22 15" xfId="46637"/>
    <cellStyle name="Normal 3 3 2 2 2 22 16" xfId="46638"/>
    <cellStyle name="Normal 3 3 2 2 2 22 17" xfId="46639"/>
    <cellStyle name="Normal 3 3 2 2 2 22 18" xfId="46640"/>
    <cellStyle name="Normal 3 3 2 2 2 22 19" xfId="46641"/>
    <cellStyle name="Normal 3 3 2 2 2 22 2" xfId="46642"/>
    <cellStyle name="Normal 3 3 2 2 2 22 20" xfId="46643"/>
    <cellStyle name="Normal 3 3 2 2 2 22 21" xfId="46644"/>
    <cellStyle name="Normal 3 3 2 2 2 22 22" xfId="46645"/>
    <cellStyle name="Normal 3 3 2 2 2 22 3" xfId="46646"/>
    <cellStyle name="Normal 3 3 2 2 2 22 4" xfId="46647"/>
    <cellStyle name="Normal 3 3 2 2 2 22 5" xfId="46648"/>
    <cellStyle name="Normal 3 3 2 2 2 22 6" xfId="46649"/>
    <cellStyle name="Normal 3 3 2 2 2 22 7" xfId="46650"/>
    <cellStyle name="Normal 3 3 2 2 2 22 8" xfId="46651"/>
    <cellStyle name="Normal 3 3 2 2 2 22 9" xfId="46652"/>
    <cellStyle name="Normal 3 3 2 2 2 23" xfId="46653"/>
    <cellStyle name="Normal 3 3 2 2 2 23 10" xfId="46654"/>
    <cellStyle name="Normal 3 3 2 2 2 23 11" xfId="46655"/>
    <cellStyle name="Normal 3 3 2 2 2 23 12" xfId="46656"/>
    <cellStyle name="Normal 3 3 2 2 2 23 13" xfId="46657"/>
    <cellStyle name="Normal 3 3 2 2 2 23 14" xfId="46658"/>
    <cellStyle name="Normal 3 3 2 2 2 23 15" xfId="46659"/>
    <cellStyle name="Normal 3 3 2 2 2 23 16" xfId="46660"/>
    <cellStyle name="Normal 3 3 2 2 2 23 17" xfId="46661"/>
    <cellStyle name="Normal 3 3 2 2 2 23 18" xfId="46662"/>
    <cellStyle name="Normal 3 3 2 2 2 23 19" xfId="46663"/>
    <cellStyle name="Normal 3 3 2 2 2 23 2" xfId="46664"/>
    <cellStyle name="Normal 3 3 2 2 2 23 20" xfId="46665"/>
    <cellStyle name="Normal 3 3 2 2 2 23 21" xfId="46666"/>
    <cellStyle name="Normal 3 3 2 2 2 23 22" xfId="46667"/>
    <cellStyle name="Normal 3 3 2 2 2 23 3" xfId="46668"/>
    <cellStyle name="Normal 3 3 2 2 2 23 4" xfId="46669"/>
    <cellStyle name="Normal 3 3 2 2 2 23 5" xfId="46670"/>
    <cellStyle name="Normal 3 3 2 2 2 23 6" xfId="46671"/>
    <cellStyle name="Normal 3 3 2 2 2 23 7" xfId="46672"/>
    <cellStyle name="Normal 3 3 2 2 2 23 8" xfId="46673"/>
    <cellStyle name="Normal 3 3 2 2 2 23 9" xfId="46674"/>
    <cellStyle name="Normal 3 3 2 2 2 24" xfId="46675"/>
    <cellStyle name="Normal 3 3 2 2 2 24 10" xfId="46676"/>
    <cellStyle name="Normal 3 3 2 2 2 24 11" xfId="46677"/>
    <cellStyle name="Normal 3 3 2 2 2 24 12" xfId="46678"/>
    <cellStyle name="Normal 3 3 2 2 2 24 13" xfId="46679"/>
    <cellStyle name="Normal 3 3 2 2 2 24 14" xfId="46680"/>
    <cellStyle name="Normal 3 3 2 2 2 24 15" xfId="46681"/>
    <cellStyle name="Normal 3 3 2 2 2 24 16" xfId="46682"/>
    <cellStyle name="Normal 3 3 2 2 2 24 17" xfId="46683"/>
    <cellStyle name="Normal 3 3 2 2 2 24 18" xfId="46684"/>
    <cellStyle name="Normal 3 3 2 2 2 24 19" xfId="46685"/>
    <cellStyle name="Normal 3 3 2 2 2 24 2" xfId="46686"/>
    <cellStyle name="Normal 3 3 2 2 2 24 20" xfId="46687"/>
    <cellStyle name="Normal 3 3 2 2 2 24 21" xfId="46688"/>
    <cellStyle name="Normal 3 3 2 2 2 24 22" xfId="46689"/>
    <cellStyle name="Normal 3 3 2 2 2 24 3" xfId="46690"/>
    <cellStyle name="Normal 3 3 2 2 2 24 4" xfId="46691"/>
    <cellStyle name="Normal 3 3 2 2 2 24 5" xfId="46692"/>
    <cellStyle name="Normal 3 3 2 2 2 24 6" xfId="46693"/>
    <cellStyle name="Normal 3 3 2 2 2 24 7" xfId="46694"/>
    <cellStyle name="Normal 3 3 2 2 2 24 8" xfId="46695"/>
    <cellStyle name="Normal 3 3 2 2 2 24 9" xfId="46696"/>
    <cellStyle name="Normal 3 3 2 2 2 25" xfId="46697"/>
    <cellStyle name="Normal 3 3 2 2 2 26" xfId="46698"/>
    <cellStyle name="Normal 3 3 2 2 2 27" xfId="46699"/>
    <cellStyle name="Normal 3 3 2 2 2 28" xfId="46700"/>
    <cellStyle name="Normal 3 3 2 2 2 29" xfId="46701"/>
    <cellStyle name="Normal 3 3 2 2 2 3" xfId="46702"/>
    <cellStyle name="Normal 3 3 2 2 2 3 10" xfId="46703"/>
    <cellStyle name="Normal 3 3 2 2 2 3 11" xfId="46704"/>
    <cellStyle name="Normal 3 3 2 2 2 3 12" xfId="46705"/>
    <cellStyle name="Normal 3 3 2 2 2 3 13" xfId="46706"/>
    <cellStyle name="Normal 3 3 2 2 2 3 14" xfId="46707"/>
    <cellStyle name="Normal 3 3 2 2 2 3 15" xfId="46708"/>
    <cellStyle name="Normal 3 3 2 2 2 3 16" xfId="46709"/>
    <cellStyle name="Normal 3 3 2 2 2 3 17" xfId="46710"/>
    <cellStyle name="Normal 3 3 2 2 2 3 18" xfId="46711"/>
    <cellStyle name="Normal 3 3 2 2 2 3 19" xfId="46712"/>
    <cellStyle name="Normal 3 3 2 2 2 3 2" xfId="46713"/>
    <cellStyle name="Normal 3 3 2 2 2 3 20" xfId="46714"/>
    <cellStyle name="Normal 3 3 2 2 2 3 21" xfId="46715"/>
    <cellStyle name="Normal 3 3 2 2 2 3 22" xfId="46716"/>
    <cellStyle name="Normal 3 3 2 2 2 3 3" xfId="46717"/>
    <cellStyle name="Normal 3 3 2 2 2 3 4" xfId="46718"/>
    <cellStyle name="Normal 3 3 2 2 2 3 5" xfId="46719"/>
    <cellStyle name="Normal 3 3 2 2 2 3 6" xfId="46720"/>
    <cellStyle name="Normal 3 3 2 2 2 3 7" xfId="46721"/>
    <cellStyle name="Normal 3 3 2 2 2 3 8" xfId="46722"/>
    <cellStyle name="Normal 3 3 2 2 2 3 9" xfId="46723"/>
    <cellStyle name="Normal 3 3 2 2 2 30" xfId="46724"/>
    <cellStyle name="Normal 3 3 2 2 2 31" xfId="46725"/>
    <cellStyle name="Normal 3 3 2 2 2 32" xfId="46726"/>
    <cellStyle name="Normal 3 3 2 2 2 33" xfId="46727"/>
    <cellStyle name="Normal 3 3 2 2 2 34" xfId="46728"/>
    <cellStyle name="Normal 3 3 2 2 2 35" xfId="46729"/>
    <cellStyle name="Normal 3 3 2 2 2 36" xfId="46730"/>
    <cellStyle name="Normal 3 3 2 2 2 37" xfId="46731"/>
    <cellStyle name="Normal 3 3 2 2 2 38" xfId="46732"/>
    <cellStyle name="Normal 3 3 2 2 2 39" xfId="46733"/>
    <cellStyle name="Normal 3 3 2 2 2 4" xfId="46734"/>
    <cellStyle name="Normal 3 3 2 2 2 4 10" xfId="46735"/>
    <cellStyle name="Normal 3 3 2 2 2 4 11" xfId="46736"/>
    <cellStyle name="Normal 3 3 2 2 2 4 12" xfId="46737"/>
    <cellStyle name="Normal 3 3 2 2 2 4 13" xfId="46738"/>
    <cellStyle name="Normal 3 3 2 2 2 4 14" xfId="46739"/>
    <cellStyle name="Normal 3 3 2 2 2 4 15" xfId="46740"/>
    <cellStyle name="Normal 3 3 2 2 2 4 16" xfId="46741"/>
    <cellStyle name="Normal 3 3 2 2 2 4 17" xfId="46742"/>
    <cellStyle name="Normal 3 3 2 2 2 4 18" xfId="46743"/>
    <cellStyle name="Normal 3 3 2 2 2 4 19" xfId="46744"/>
    <cellStyle name="Normal 3 3 2 2 2 4 2" xfId="46745"/>
    <cellStyle name="Normal 3 3 2 2 2 4 20" xfId="46746"/>
    <cellStyle name="Normal 3 3 2 2 2 4 21" xfId="46747"/>
    <cellStyle name="Normal 3 3 2 2 2 4 22" xfId="46748"/>
    <cellStyle name="Normal 3 3 2 2 2 4 3" xfId="46749"/>
    <cellStyle name="Normal 3 3 2 2 2 4 4" xfId="46750"/>
    <cellStyle name="Normal 3 3 2 2 2 4 5" xfId="46751"/>
    <cellStyle name="Normal 3 3 2 2 2 4 6" xfId="46752"/>
    <cellStyle name="Normal 3 3 2 2 2 4 7" xfId="46753"/>
    <cellStyle name="Normal 3 3 2 2 2 4 8" xfId="46754"/>
    <cellStyle name="Normal 3 3 2 2 2 4 9" xfId="46755"/>
    <cellStyle name="Normal 3 3 2 2 2 40" xfId="46756"/>
    <cellStyle name="Normal 3 3 2 2 2 41" xfId="46757"/>
    <cellStyle name="Normal 3 3 2 2 2 42" xfId="46758"/>
    <cellStyle name="Normal 3 3 2 2 2 43" xfId="46759"/>
    <cellStyle name="Normal 3 3 2 2 2 44" xfId="46760"/>
    <cellStyle name="Normal 3 3 2 2 2 45" xfId="46761"/>
    <cellStyle name="Normal 3 3 2 2 2 5" xfId="46762"/>
    <cellStyle name="Normal 3 3 2 2 2 5 10" xfId="46763"/>
    <cellStyle name="Normal 3 3 2 2 2 5 11" xfId="46764"/>
    <cellStyle name="Normal 3 3 2 2 2 5 12" xfId="46765"/>
    <cellStyle name="Normal 3 3 2 2 2 5 13" xfId="46766"/>
    <cellStyle name="Normal 3 3 2 2 2 5 14" xfId="46767"/>
    <cellStyle name="Normal 3 3 2 2 2 5 15" xfId="46768"/>
    <cellStyle name="Normal 3 3 2 2 2 5 16" xfId="46769"/>
    <cellStyle name="Normal 3 3 2 2 2 5 17" xfId="46770"/>
    <cellStyle name="Normal 3 3 2 2 2 5 18" xfId="46771"/>
    <cellStyle name="Normal 3 3 2 2 2 5 19" xfId="46772"/>
    <cellStyle name="Normal 3 3 2 2 2 5 2" xfId="46773"/>
    <cellStyle name="Normal 3 3 2 2 2 5 20" xfId="46774"/>
    <cellStyle name="Normal 3 3 2 2 2 5 21" xfId="46775"/>
    <cellStyle name="Normal 3 3 2 2 2 5 22" xfId="46776"/>
    <cellStyle name="Normal 3 3 2 2 2 5 3" xfId="46777"/>
    <cellStyle name="Normal 3 3 2 2 2 5 4" xfId="46778"/>
    <cellStyle name="Normal 3 3 2 2 2 5 5" xfId="46779"/>
    <cellStyle name="Normal 3 3 2 2 2 5 6" xfId="46780"/>
    <cellStyle name="Normal 3 3 2 2 2 5 7" xfId="46781"/>
    <cellStyle name="Normal 3 3 2 2 2 5 8" xfId="46782"/>
    <cellStyle name="Normal 3 3 2 2 2 5 9" xfId="46783"/>
    <cellStyle name="Normal 3 3 2 2 2 6" xfId="46784"/>
    <cellStyle name="Normal 3 3 2 2 2 6 10" xfId="46785"/>
    <cellStyle name="Normal 3 3 2 2 2 6 11" xfId="46786"/>
    <cellStyle name="Normal 3 3 2 2 2 6 12" xfId="46787"/>
    <cellStyle name="Normal 3 3 2 2 2 6 13" xfId="46788"/>
    <cellStyle name="Normal 3 3 2 2 2 6 14" xfId="46789"/>
    <cellStyle name="Normal 3 3 2 2 2 6 15" xfId="46790"/>
    <cellStyle name="Normal 3 3 2 2 2 6 16" xfId="46791"/>
    <cellStyle name="Normal 3 3 2 2 2 6 17" xfId="46792"/>
    <cellStyle name="Normal 3 3 2 2 2 6 18" xfId="46793"/>
    <cellStyle name="Normal 3 3 2 2 2 6 19" xfId="46794"/>
    <cellStyle name="Normal 3 3 2 2 2 6 2" xfId="46795"/>
    <cellStyle name="Normal 3 3 2 2 2 6 20" xfId="46796"/>
    <cellStyle name="Normal 3 3 2 2 2 6 21" xfId="46797"/>
    <cellStyle name="Normal 3 3 2 2 2 6 22" xfId="46798"/>
    <cellStyle name="Normal 3 3 2 2 2 6 3" xfId="46799"/>
    <cellStyle name="Normal 3 3 2 2 2 6 4" xfId="46800"/>
    <cellStyle name="Normal 3 3 2 2 2 6 5" xfId="46801"/>
    <cellStyle name="Normal 3 3 2 2 2 6 6" xfId="46802"/>
    <cellStyle name="Normal 3 3 2 2 2 6 7" xfId="46803"/>
    <cellStyle name="Normal 3 3 2 2 2 6 8" xfId="46804"/>
    <cellStyle name="Normal 3 3 2 2 2 6 9" xfId="46805"/>
    <cellStyle name="Normal 3 3 2 2 2 7" xfId="46806"/>
    <cellStyle name="Normal 3 3 2 2 2 7 10" xfId="46807"/>
    <cellStyle name="Normal 3 3 2 2 2 7 11" xfId="46808"/>
    <cellStyle name="Normal 3 3 2 2 2 7 12" xfId="46809"/>
    <cellStyle name="Normal 3 3 2 2 2 7 13" xfId="46810"/>
    <cellStyle name="Normal 3 3 2 2 2 7 14" xfId="46811"/>
    <cellStyle name="Normal 3 3 2 2 2 7 15" xfId="46812"/>
    <cellStyle name="Normal 3 3 2 2 2 7 16" xfId="46813"/>
    <cellStyle name="Normal 3 3 2 2 2 7 17" xfId="46814"/>
    <cellStyle name="Normal 3 3 2 2 2 7 18" xfId="46815"/>
    <cellStyle name="Normal 3 3 2 2 2 7 19" xfId="46816"/>
    <cellStyle name="Normal 3 3 2 2 2 7 2" xfId="46817"/>
    <cellStyle name="Normal 3 3 2 2 2 7 20" xfId="46818"/>
    <cellStyle name="Normal 3 3 2 2 2 7 21" xfId="46819"/>
    <cellStyle name="Normal 3 3 2 2 2 7 22" xfId="46820"/>
    <cellStyle name="Normal 3 3 2 2 2 7 3" xfId="46821"/>
    <cellStyle name="Normal 3 3 2 2 2 7 4" xfId="46822"/>
    <cellStyle name="Normal 3 3 2 2 2 7 5" xfId="46823"/>
    <cellStyle name="Normal 3 3 2 2 2 7 6" xfId="46824"/>
    <cellStyle name="Normal 3 3 2 2 2 7 7" xfId="46825"/>
    <cellStyle name="Normal 3 3 2 2 2 7 8" xfId="46826"/>
    <cellStyle name="Normal 3 3 2 2 2 7 9" xfId="46827"/>
    <cellStyle name="Normal 3 3 2 2 2 8" xfId="46828"/>
    <cellStyle name="Normal 3 3 2 2 2 8 10" xfId="46829"/>
    <cellStyle name="Normal 3 3 2 2 2 8 11" xfId="46830"/>
    <cellStyle name="Normal 3 3 2 2 2 8 12" xfId="46831"/>
    <cellStyle name="Normal 3 3 2 2 2 8 13" xfId="46832"/>
    <cellStyle name="Normal 3 3 2 2 2 8 14" xfId="46833"/>
    <cellStyle name="Normal 3 3 2 2 2 8 15" xfId="46834"/>
    <cellStyle name="Normal 3 3 2 2 2 8 16" xfId="46835"/>
    <cellStyle name="Normal 3 3 2 2 2 8 17" xfId="46836"/>
    <cellStyle name="Normal 3 3 2 2 2 8 18" xfId="46837"/>
    <cellStyle name="Normal 3 3 2 2 2 8 19" xfId="46838"/>
    <cellStyle name="Normal 3 3 2 2 2 8 2" xfId="46839"/>
    <cellStyle name="Normal 3 3 2 2 2 8 20" xfId="46840"/>
    <cellStyle name="Normal 3 3 2 2 2 8 21" xfId="46841"/>
    <cellStyle name="Normal 3 3 2 2 2 8 22" xfId="46842"/>
    <cellStyle name="Normal 3 3 2 2 2 8 3" xfId="46843"/>
    <cellStyle name="Normal 3 3 2 2 2 8 4" xfId="46844"/>
    <cellStyle name="Normal 3 3 2 2 2 8 5" xfId="46845"/>
    <cellStyle name="Normal 3 3 2 2 2 8 6" xfId="46846"/>
    <cellStyle name="Normal 3 3 2 2 2 8 7" xfId="46847"/>
    <cellStyle name="Normal 3 3 2 2 2 8 8" xfId="46848"/>
    <cellStyle name="Normal 3 3 2 2 2 8 9" xfId="46849"/>
    <cellStyle name="Normal 3 3 2 2 2 9" xfId="46850"/>
    <cellStyle name="Normal 3 3 2 2 2 9 10" xfId="46851"/>
    <cellStyle name="Normal 3 3 2 2 2 9 11" xfId="46852"/>
    <cellStyle name="Normal 3 3 2 2 2 9 12" xfId="46853"/>
    <cellStyle name="Normal 3 3 2 2 2 9 13" xfId="46854"/>
    <cellStyle name="Normal 3 3 2 2 2 9 14" xfId="46855"/>
    <cellStyle name="Normal 3 3 2 2 2 9 15" xfId="46856"/>
    <cellStyle name="Normal 3 3 2 2 2 9 16" xfId="46857"/>
    <cellStyle name="Normal 3 3 2 2 2 9 17" xfId="46858"/>
    <cellStyle name="Normal 3 3 2 2 2 9 18" xfId="46859"/>
    <cellStyle name="Normal 3 3 2 2 2 9 19" xfId="46860"/>
    <cellStyle name="Normal 3 3 2 2 2 9 2" xfId="46861"/>
    <cellStyle name="Normal 3 3 2 2 2 9 20" xfId="46862"/>
    <cellStyle name="Normal 3 3 2 2 2 9 21" xfId="46863"/>
    <cellStyle name="Normal 3 3 2 2 2 9 22" xfId="46864"/>
    <cellStyle name="Normal 3 3 2 2 2 9 3" xfId="46865"/>
    <cellStyle name="Normal 3 3 2 2 2 9 4" xfId="46866"/>
    <cellStyle name="Normal 3 3 2 2 2 9 5" xfId="46867"/>
    <cellStyle name="Normal 3 3 2 2 2 9 6" xfId="46868"/>
    <cellStyle name="Normal 3 3 2 2 2 9 7" xfId="46869"/>
    <cellStyle name="Normal 3 3 2 2 2 9 8" xfId="46870"/>
    <cellStyle name="Normal 3 3 2 2 2 9 9" xfId="46871"/>
    <cellStyle name="Normal 3 3 2 2 20" xfId="46872"/>
    <cellStyle name="Normal 3 3 2 2 21" xfId="46873"/>
    <cellStyle name="Normal 3 3 2 2 22" xfId="46874"/>
    <cellStyle name="Normal 3 3 2 2 23" xfId="46875"/>
    <cellStyle name="Normal 3 3 2 2 24" xfId="46876"/>
    <cellStyle name="Normal 3 3 2 2 25" xfId="46877"/>
    <cellStyle name="Normal 3 3 2 2 26" xfId="46878"/>
    <cellStyle name="Normal 3 3 2 2 27" xfId="46879"/>
    <cellStyle name="Normal 3 3 2 2 28" xfId="46880"/>
    <cellStyle name="Normal 3 3 2 2 29" xfId="46881"/>
    <cellStyle name="Normal 3 3 2 2 3" xfId="46882"/>
    <cellStyle name="Normal 3 3 2 2 3 10" xfId="46883"/>
    <cellStyle name="Normal 3 3 2 2 3 10 10" xfId="46884"/>
    <cellStyle name="Normal 3 3 2 2 3 10 11" xfId="46885"/>
    <cellStyle name="Normal 3 3 2 2 3 10 12" xfId="46886"/>
    <cellStyle name="Normal 3 3 2 2 3 10 13" xfId="46887"/>
    <cellStyle name="Normal 3 3 2 2 3 10 14" xfId="46888"/>
    <cellStyle name="Normal 3 3 2 2 3 10 15" xfId="46889"/>
    <cellStyle name="Normal 3 3 2 2 3 10 16" xfId="46890"/>
    <cellStyle name="Normal 3 3 2 2 3 10 17" xfId="46891"/>
    <cellStyle name="Normal 3 3 2 2 3 10 18" xfId="46892"/>
    <cellStyle name="Normal 3 3 2 2 3 10 19" xfId="46893"/>
    <cellStyle name="Normal 3 3 2 2 3 10 2" xfId="46894"/>
    <cellStyle name="Normal 3 3 2 2 3 10 20" xfId="46895"/>
    <cellStyle name="Normal 3 3 2 2 3 10 21" xfId="46896"/>
    <cellStyle name="Normal 3 3 2 2 3 10 22" xfId="46897"/>
    <cellStyle name="Normal 3 3 2 2 3 10 3" xfId="46898"/>
    <cellStyle name="Normal 3 3 2 2 3 10 4" xfId="46899"/>
    <cellStyle name="Normal 3 3 2 2 3 10 5" xfId="46900"/>
    <cellStyle name="Normal 3 3 2 2 3 10 6" xfId="46901"/>
    <cellStyle name="Normal 3 3 2 2 3 10 7" xfId="46902"/>
    <cellStyle name="Normal 3 3 2 2 3 10 8" xfId="46903"/>
    <cellStyle name="Normal 3 3 2 2 3 10 9" xfId="46904"/>
    <cellStyle name="Normal 3 3 2 2 3 11" xfId="46905"/>
    <cellStyle name="Normal 3 3 2 2 3 11 10" xfId="46906"/>
    <cellStyle name="Normal 3 3 2 2 3 11 11" xfId="46907"/>
    <cellStyle name="Normal 3 3 2 2 3 11 12" xfId="46908"/>
    <cellStyle name="Normal 3 3 2 2 3 11 13" xfId="46909"/>
    <cellStyle name="Normal 3 3 2 2 3 11 14" xfId="46910"/>
    <cellStyle name="Normal 3 3 2 2 3 11 15" xfId="46911"/>
    <cellStyle name="Normal 3 3 2 2 3 11 16" xfId="46912"/>
    <cellStyle name="Normal 3 3 2 2 3 11 17" xfId="46913"/>
    <cellStyle name="Normal 3 3 2 2 3 11 18" xfId="46914"/>
    <cellStyle name="Normal 3 3 2 2 3 11 19" xfId="46915"/>
    <cellStyle name="Normal 3 3 2 2 3 11 2" xfId="46916"/>
    <cellStyle name="Normal 3 3 2 2 3 11 20" xfId="46917"/>
    <cellStyle name="Normal 3 3 2 2 3 11 21" xfId="46918"/>
    <cellStyle name="Normal 3 3 2 2 3 11 22" xfId="46919"/>
    <cellStyle name="Normal 3 3 2 2 3 11 3" xfId="46920"/>
    <cellStyle name="Normal 3 3 2 2 3 11 4" xfId="46921"/>
    <cellStyle name="Normal 3 3 2 2 3 11 5" xfId="46922"/>
    <cellStyle name="Normal 3 3 2 2 3 11 6" xfId="46923"/>
    <cellStyle name="Normal 3 3 2 2 3 11 7" xfId="46924"/>
    <cellStyle name="Normal 3 3 2 2 3 11 8" xfId="46925"/>
    <cellStyle name="Normal 3 3 2 2 3 11 9" xfId="46926"/>
    <cellStyle name="Normal 3 3 2 2 3 12" xfId="46927"/>
    <cellStyle name="Normal 3 3 2 2 3 12 10" xfId="46928"/>
    <cellStyle name="Normal 3 3 2 2 3 12 11" xfId="46929"/>
    <cellStyle name="Normal 3 3 2 2 3 12 12" xfId="46930"/>
    <cellStyle name="Normal 3 3 2 2 3 12 13" xfId="46931"/>
    <cellStyle name="Normal 3 3 2 2 3 12 14" xfId="46932"/>
    <cellStyle name="Normal 3 3 2 2 3 12 15" xfId="46933"/>
    <cellStyle name="Normal 3 3 2 2 3 12 16" xfId="46934"/>
    <cellStyle name="Normal 3 3 2 2 3 12 17" xfId="46935"/>
    <cellStyle name="Normal 3 3 2 2 3 12 18" xfId="46936"/>
    <cellStyle name="Normal 3 3 2 2 3 12 19" xfId="46937"/>
    <cellStyle name="Normal 3 3 2 2 3 12 2" xfId="46938"/>
    <cellStyle name="Normal 3 3 2 2 3 12 20" xfId="46939"/>
    <cellStyle name="Normal 3 3 2 2 3 12 21" xfId="46940"/>
    <cellStyle name="Normal 3 3 2 2 3 12 22" xfId="46941"/>
    <cellStyle name="Normal 3 3 2 2 3 12 3" xfId="46942"/>
    <cellStyle name="Normal 3 3 2 2 3 12 4" xfId="46943"/>
    <cellStyle name="Normal 3 3 2 2 3 12 5" xfId="46944"/>
    <cellStyle name="Normal 3 3 2 2 3 12 6" xfId="46945"/>
    <cellStyle name="Normal 3 3 2 2 3 12 7" xfId="46946"/>
    <cellStyle name="Normal 3 3 2 2 3 12 8" xfId="46947"/>
    <cellStyle name="Normal 3 3 2 2 3 12 9" xfId="46948"/>
    <cellStyle name="Normal 3 3 2 2 3 13" xfId="46949"/>
    <cellStyle name="Normal 3 3 2 2 3 13 10" xfId="46950"/>
    <cellStyle name="Normal 3 3 2 2 3 13 11" xfId="46951"/>
    <cellStyle name="Normal 3 3 2 2 3 13 12" xfId="46952"/>
    <cellStyle name="Normal 3 3 2 2 3 13 13" xfId="46953"/>
    <cellStyle name="Normal 3 3 2 2 3 13 14" xfId="46954"/>
    <cellStyle name="Normal 3 3 2 2 3 13 15" xfId="46955"/>
    <cellStyle name="Normal 3 3 2 2 3 13 16" xfId="46956"/>
    <cellStyle name="Normal 3 3 2 2 3 13 17" xfId="46957"/>
    <cellStyle name="Normal 3 3 2 2 3 13 18" xfId="46958"/>
    <cellStyle name="Normal 3 3 2 2 3 13 19" xfId="46959"/>
    <cellStyle name="Normal 3 3 2 2 3 13 2" xfId="46960"/>
    <cellStyle name="Normal 3 3 2 2 3 13 20" xfId="46961"/>
    <cellStyle name="Normal 3 3 2 2 3 13 21" xfId="46962"/>
    <cellStyle name="Normal 3 3 2 2 3 13 22" xfId="46963"/>
    <cellStyle name="Normal 3 3 2 2 3 13 3" xfId="46964"/>
    <cellStyle name="Normal 3 3 2 2 3 13 4" xfId="46965"/>
    <cellStyle name="Normal 3 3 2 2 3 13 5" xfId="46966"/>
    <cellStyle name="Normal 3 3 2 2 3 13 6" xfId="46967"/>
    <cellStyle name="Normal 3 3 2 2 3 13 7" xfId="46968"/>
    <cellStyle name="Normal 3 3 2 2 3 13 8" xfId="46969"/>
    <cellStyle name="Normal 3 3 2 2 3 13 9" xfId="46970"/>
    <cellStyle name="Normal 3 3 2 2 3 14" xfId="46971"/>
    <cellStyle name="Normal 3 3 2 2 3 14 10" xfId="46972"/>
    <cellStyle name="Normal 3 3 2 2 3 14 11" xfId="46973"/>
    <cellStyle name="Normal 3 3 2 2 3 14 12" xfId="46974"/>
    <cellStyle name="Normal 3 3 2 2 3 14 13" xfId="46975"/>
    <cellStyle name="Normal 3 3 2 2 3 14 14" xfId="46976"/>
    <cellStyle name="Normal 3 3 2 2 3 14 15" xfId="46977"/>
    <cellStyle name="Normal 3 3 2 2 3 14 16" xfId="46978"/>
    <cellStyle name="Normal 3 3 2 2 3 14 17" xfId="46979"/>
    <cellStyle name="Normal 3 3 2 2 3 14 18" xfId="46980"/>
    <cellStyle name="Normal 3 3 2 2 3 14 19" xfId="46981"/>
    <cellStyle name="Normal 3 3 2 2 3 14 2" xfId="46982"/>
    <cellStyle name="Normal 3 3 2 2 3 14 20" xfId="46983"/>
    <cellStyle name="Normal 3 3 2 2 3 14 21" xfId="46984"/>
    <cellStyle name="Normal 3 3 2 2 3 14 22" xfId="46985"/>
    <cellStyle name="Normal 3 3 2 2 3 14 3" xfId="46986"/>
    <cellStyle name="Normal 3 3 2 2 3 14 4" xfId="46987"/>
    <cellStyle name="Normal 3 3 2 2 3 14 5" xfId="46988"/>
    <cellStyle name="Normal 3 3 2 2 3 14 6" xfId="46989"/>
    <cellStyle name="Normal 3 3 2 2 3 14 7" xfId="46990"/>
    <cellStyle name="Normal 3 3 2 2 3 14 8" xfId="46991"/>
    <cellStyle name="Normal 3 3 2 2 3 14 9" xfId="46992"/>
    <cellStyle name="Normal 3 3 2 2 3 15" xfId="46993"/>
    <cellStyle name="Normal 3 3 2 2 3 15 10" xfId="46994"/>
    <cellStyle name="Normal 3 3 2 2 3 15 11" xfId="46995"/>
    <cellStyle name="Normal 3 3 2 2 3 15 12" xfId="46996"/>
    <cellStyle name="Normal 3 3 2 2 3 15 13" xfId="46997"/>
    <cellStyle name="Normal 3 3 2 2 3 15 14" xfId="46998"/>
    <cellStyle name="Normal 3 3 2 2 3 15 15" xfId="46999"/>
    <cellStyle name="Normal 3 3 2 2 3 15 16" xfId="47000"/>
    <cellStyle name="Normal 3 3 2 2 3 15 17" xfId="47001"/>
    <cellStyle name="Normal 3 3 2 2 3 15 18" xfId="47002"/>
    <cellStyle name="Normal 3 3 2 2 3 15 19" xfId="47003"/>
    <cellStyle name="Normal 3 3 2 2 3 15 2" xfId="47004"/>
    <cellStyle name="Normal 3 3 2 2 3 15 20" xfId="47005"/>
    <cellStyle name="Normal 3 3 2 2 3 15 21" xfId="47006"/>
    <cellStyle name="Normal 3 3 2 2 3 15 22" xfId="47007"/>
    <cellStyle name="Normal 3 3 2 2 3 15 3" xfId="47008"/>
    <cellStyle name="Normal 3 3 2 2 3 15 4" xfId="47009"/>
    <cellStyle name="Normal 3 3 2 2 3 15 5" xfId="47010"/>
    <cellStyle name="Normal 3 3 2 2 3 15 6" xfId="47011"/>
    <cellStyle name="Normal 3 3 2 2 3 15 7" xfId="47012"/>
    <cellStyle name="Normal 3 3 2 2 3 15 8" xfId="47013"/>
    <cellStyle name="Normal 3 3 2 2 3 15 9" xfId="47014"/>
    <cellStyle name="Normal 3 3 2 2 3 16" xfId="47015"/>
    <cellStyle name="Normal 3 3 2 2 3 16 10" xfId="47016"/>
    <cellStyle name="Normal 3 3 2 2 3 16 11" xfId="47017"/>
    <cellStyle name="Normal 3 3 2 2 3 16 12" xfId="47018"/>
    <cellStyle name="Normal 3 3 2 2 3 16 13" xfId="47019"/>
    <cellStyle name="Normal 3 3 2 2 3 16 14" xfId="47020"/>
    <cellStyle name="Normal 3 3 2 2 3 16 15" xfId="47021"/>
    <cellStyle name="Normal 3 3 2 2 3 16 16" xfId="47022"/>
    <cellStyle name="Normal 3 3 2 2 3 16 17" xfId="47023"/>
    <cellStyle name="Normal 3 3 2 2 3 16 18" xfId="47024"/>
    <cellStyle name="Normal 3 3 2 2 3 16 19" xfId="47025"/>
    <cellStyle name="Normal 3 3 2 2 3 16 2" xfId="47026"/>
    <cellStyle name="Normal 3 3 2 2 3 16 20" xfId="47027"/>
    <cellStyle name="Normal 3 3 2 2 3 16 21" xfId="47028"/>
    <cellStyle name="Normal 3 3 2 2 3 16 22" xfId="47029"/>
    <cellStyle name="Normal 3 3 2 2 3 16 3" xfId="47030"/>
    <cellStyle name="Normal 3 3 2 2 3 16 4" xfId="47031"/>
    <cellStyle name="Normal 3 3 2 2 3 16 5" xfId="47032"/>
    <cellStyle name="Normal 3 3 2 2 3 16 6" xfId="47033"/>
    <cellStyle name="Normal 3 3 2 2 3 16 7" xfId="47034"/>
    <cellStyle name="Normal 3 3 2 2 3 16 8" xfId="47035"/>
    <cellStyle name="Normal 3 3 2 2 3 16 9" xfId="47036"/>
    <cellStyle name="Normal 3 3 2 2 3 17" xfId="47037"/>
    <cellStyle name="Normal 3 3 2 2 3 17 10" xfId="47038"/>
    <cellStyle name="Normal 3 3 2 2 3 17 11" xfId="47039"/>
    <cellStyle name="Normal 3 3 2 2 3 17 12" xfId="47040"/>
    <cellStyle name="Normal 3 3 2 2 3 17 13" xfId="47041"/>
    <cellStyle name="Normal 3 3 2 2 3 17 14" xfId="47042"/>
    <cellStyle name="Normal 3 3 2 2 3 17 15" xfId="47043"/>
    <cellStyle name="Normal 3 3 2 2 3 17 16" xfId="47044"/>
    <cellStyle name="Normal 3 3 2 2 3 17 17" xfId="47045"/>
    <cellStyle name="Normal 3 3 2 2 3 17 18" xfId="47046"/>
    <cellStyle name="Normal 3 3 2 2 3 17 19" xfId="47047"/>
    <cellStyle name="Normal 3 3 2 2 3 17 2" xfId="47048"/>
    <cellStyle name="Normal 3 3 2 2 3 17 20" xfId="47049"/>
    <cellStyle name="Normal 3 3 2 2 3 17 21" xfId="47050"/>
    <cellStyle name="Normal 3 3 2 2 3 17 22" xfId="47051"/>
    <cellStyle name="Normal 3 3 2 2 3 17 3" xfId="47052"/>
    <cellStyle name="Normal 3 3 2 2 3 17 4" xfId="47053"/>
    <cellStyle name="Normal 3 3 2 2 3 17 5" xfId="47054"/>
    <cellStyle name="Normal 3 3 2 2 3 17 6" xfId="47055"/>
    <cellStyle name="Normal 3 3 2 2 3 17 7" xfId="47056"/>
    <cellStyle name="Normal 3 3 2 2 3 17 8" xfId="47057"/>
    <cellStyle name="Normal 3 3 2 2 3 17 9" xfId="47058"/>
    <cellStyle name="Normal 3 3 2 2 3 18" xfId="47059"/>
    <cellStyle name="Normal 3 3 2 2 3 18 10" xfId="47060"/>
    <cellStyle name="Normal 3 3 2 2 3 18 11" xfId="47061"/>
    <cellStyle name="Normal 3 3 2 2 3 18 12" xfId="47062"/>
    <cellStyle name="Normal 3 3 2 2 3 18 13" xfId="47063"/>
    <cellStyle name="Normal 3 3 2 2 3 18 14" xfId="47064"/>
    <cellStyle name="Normal 3 3 2 2 3 18 15" xfId="47065"/>
    <cellStyle name="Normal 3 3 2 2 3 18 16" xfId="47066"/>
    <cellStyle name="Normal 3 3 2 2 3 18 17" xfId="47067"/>
    <cellStyle name="Normal 3 3 2 2 3 18 18" xfId="47068"/>
    <cellStyle name="Normal 3 3 2 2 3 18 19" xfId="47069"/>
    <cellStyle name="Normal 3 3 2 2 3 18 2" xfId="47070"/>
    <cellStyle name="Normal 3 3 2 2 3 18 20" xfId="47071"/>
    <cellStyle name="Normal 3 3 2 2 3 18 21" xfId="47072"/>
    <cellStyle name="Normal 3 3 2 2 3 18 22" xfId="47073"/>
    <cellStyle name="Normal 3 3 2 2 3 18 3" xfId="47074"/>
    <cellStyle name="Normal 3 3 2 2 3 18 4" xfId="47075"/>
    <cellStyle name="Normal 3 3 2 2 3 18 5" xfId="47076"/>
    <cellStyle name="Normal 3 3 2 2 3 18 6" xfId="47077"/>
    <cellStyle name="Normal 3 3 2 2 3 18 7" xfId="47078"/>
    <cellStyle name="Normal 3 3 2 2 3 18 8" xfId="47079"/>
    <cellStyle name="Normal 3 3 2 2 3 18 9" xfId="47080"/>
    <cellStyle name="Normal 3 3 2 2 3 19" xfId="47081"/>
    <cellStyle name="Normal 3 3 2 2 3 19 10" xfId="47082"/>
    <cellStyle name="Normal 3 3 2 2 3 19 11" xfId="47083"/>
    <cellStyle name="Normal 3 3 2 2 3 19 12" xfId="47084"/>
    <cellStyle name="Normal 3 3 2 2 3 19 13" xfId="47085"/>
    <cellStyle name="Normal 3 3 2 2 3 19 14" xfId="47086"/>
    <cellStyle name="Normal 3 3 2 2 3 19 15" xfId="47087"/>
    <cellStyle name="Normal 3 3 2 2 3 19 16" xfId="47088"/>
    <cellStyle name="Normal 3 3 2 2 3 19 17" xfId="47089"/>
    <cellStyle name="Normal 3 3 2 2 3 19 18" xfId="47090"/>
    <cellStyle name="Normal 3 3 2 2 3 19 19" xfId="47091"/>
    <cellStyle name="Normal 3 3 2 2 3 19 2" xfId="47092"/>
    <cellStyle name="Normal 3 3 2 2 3 19 20" xfId="47093"/>
    <cellStyle name="Normal 3 3 2 2 3 19 21" xfId="47094"/>
    <cellStyle name="Normal 3 3 2 2 3 19 22" xfId="47095"/>
    <cellStyle name="Normal 3 3 2 2 3 19 3" xfId="47096"/>
    <cellStyle name="Normal 3 3 2 2 3 19 4" xfId="47097"/>
    <cellStyle name="Normal 3 3 2 2 3 19 5" xfId="47098"/>
    <cellStyle name="Normal 3 3 2 2 3 19 6" xfId="47099"/>
    <cellStyle name="Normal 3 3 2 2 3 19 7" xfId="47100"/>
    <cellStyle name="Normal 3 3 2 2 3 19 8" xfId="47101"/>
    <cellStyle name="Normal 3 3 2 2 3 19 9" xfId="47102"/>
    <cellStyle name="Normal 3 3 2 2 3 2" xfId="47103"/>
    <cellStyle name="Normal 3 3 2 2 3 2 10" xfId="47104"/>
    <cellStyle name="Normal 3 3 2 2 3 2 11" xfId="47105"/>
    <cellStyle name="Normal 3 3 2 2 3 2 12" xfId="47106"/>
    <cellStyle name="Normal 3 3 2 2 3 2 13" xfId="47107"/>
    <cellStyle name="Normal 3 3 2 2 3 2 14" xfId="47108"/>
    <cellStyle name="Normal 3 3 2 2 3 2 15" xfId="47109"/>
    <cellStyle name="Normal 3 3 2 2 3 2 16" xfId="47110"/>
    <cellStyle name="Normal 3 3 2 2 3 2 17" xfId="47111"/>
    <cellStyle name="Normal 3 3 2 2 3 2 18" xfId="47112"/>
    <cellStyle name="Normal 3 3 2 2 3 2 19" xfId="47113"/>
    <cellStyle name="Normal 3 3 2 2 3 2 2" xfId="47114"/>
    <cellStyle name="Normal 3 3 2 2 3 2 20" xfId="47115"/>
    <cellStyle name="Normal 3 3 2 2 3 2 21" xfId="47116"/>
    <cellStyle name="Normal 3 3 2 2 3 2 22" xfId="47117"/>
    <cellStyle name="Normal 3 3 2 2 3 2 23" xfId="47118"/>
    <cellStyle name="Normal 3 3 2 2 3 2 24" xfId="47119"/>
    <cellStyle name="Normal 3 3 2 2 3 2 25" xfId="47120"/>
    <cellStyle name="Normal 3 3 2 2 3 2 26" xfId="47121"/>
    <cellStyle name="Normal 3 3 2 2 3 2 27" xfId="47122"/>
    <cellStyle name="Normal 3 3 2 2 3 2 28" xfId="47123"/>
    <cellStyle name="Normal 3 3 2 2 3 2 29" xfId="47124"/>
    <cellStyle name="Normal 3 3 2 2 3 2 3" xfId="47125"/>
    <cellStyle name="Normal 3 3 2 2 3 2 30" xfId="47126"/>
    <cellStyle name="Normal 3 3 2 2 3 2 31" xfId="47127"/>
    <cellStyle name="Normal 3 3 2 2 3 2 32" xfId="47128"/>
    <cellStyle name="Normal 3 3 2 2 3 2 33" xfId="47129"/>
    <cellStyle name="Normal 3 3 2 2 3 2 34" xfId="47130"/>
    <cellStyle name="Normal 3 3 2 2 3 2 35" xfId="47131"/>
    <cellStyle name="Normal 3 3 2 2 3 2 36" xfId="47132"/>
    <cellStyle name="Normal 3 3 2 2 3 2 37" xfId="47133"/>
    <cellStyle name="Normal 3 3 2 2 3 2 38" xfId="47134"/>
    <cellStyle name="Normal 3 3 2 2 3 2 39" xfId="47135"/>
    <cellStyle name="Normal 3 3 2 2 3 2 4" xfId="47136"/>
    <cellStyle name="Normal 3 3 2 2 3 2 40" xfId="47137"/>
    <cellStyle name="Normal 3 3 2 2 3 2 5" xfId="47138"/>
    <cellStyle name="Normal 3 3 2 2 3 2 6" xfId="47139"/>
    <cellStyle name="Normal 3 3 2 2 3 2 7" xfId="47140"/>
    <cellStyle name="Normal 3 3 2 2 3 2 8" xfId="47141"/>
    <cellStyle name="Normal 3 3 2 2 3 2 9" xfId="47142"/>
    <cellStyle name="Normal 3 3 2 2 3 20" xfId="47143"/>
    <cellStyle name="Normal 3 3 2 2 3 21" xfId="47144"/>
    <cellStyle name="Normal 3 3 2 2 3 22" xfId="47145"/>
    <cellStyle name="Normal 3 3 2 2 3 23" xfId="47146"/>
    <cellStyle name="Normal 3 3 2 2 3 24" xfId="47147"/>
    <cellStyle name="Normal 3 3 2 2 3 25" xfId="47148"/>
    <cellStyle name="Normal 3 3 2 2 3 26" xfId="47149"/>
    <cellStyle name="Normal 3 3 2 2 3 27" xfId="47150"/>
    <cellStyle name="Normal 3 3 2 2 3 28" xfId="47151"/>
    <cellStyle name="Normal 3 3 2 2 3 29" xfId="47152"/>
    <cellStyle name="Normal 3 3 2 2 3 3" xfId="47153"/>
    <cellStyle name="Normal 3 3 2 2 3 3 10" xfId="47154"/>
    <cellStyle name="Normal 3 3 2 2 3 3 11" xfId="47155"/>
    <cellStyle name="Normal 3 3 2 2 3 3 12" xfId="47156"/>
    <cellStyle name="Normal 3 3 2 2 3 3 13" xfId="47157"/>
    <cellStyle name="Normal 3 3 2 2 3 3 14" xfId="47158"/>
    <cellStyle name="Normal 3 3 2 2 3 3 15" xfId="47159"/>
    <cellStyle name="Normal 3 3 2 2 3 3 16" xfId="47160"/>
    <cellStyle name="Normal 3 3 2 2 3 3 17" xfId="47161"/>
    <cellStyle name="Normal 3 3 2 2 3 3 18" xfId="47162"/>
    <cellStyle name="Normal 3 3 2 2 3 3 19" xfId="47163"/>
    <cellStyle name="Normal 3 3 2 2 3 3 2" xfId="47164"/>
    <cellStyle name="Normal 3 3 2 2 3 3 20" xfId="47165"/>
    <cellStyle name="Normal 3 3 2 2 3 3 21" xfId="47166"/>
    <cellStyle name="Normal 3 3 2 2 3 3 22" xfId="47167"/>
    <cellStyle name="Normal 3 3 2 2 3 3 3" xfId="47168"/>
    <cellStyle name="Normal 3 3 2 2 3 3 4" xfId="47169"/>
    <cellStyle name="Normal 3 3 2 2 3 3 5" xfId="47170"/>
    <cellStyle name="Normal 3 3 2 2 3 3 6" xfId="47171"/>
    <cellStyle name="Normal 3 3 2 2 3 3 7" xfId="47172"/>
    <cellStyle name="Normal 3 3 2 2 3 3 8" xfId="47173"/>
    <cellStyle name="Normal 3 3 2 2 3 3 9" xfId="47174"/>
    <cellStyle name="Normal 3 3 2 2 3 30" xfId="47175"/>
    <cellStyle name="Normal 3 3 2 2 3 31" xfId="47176"/>
    <cellStyle name="Normal 3 3 2 2 3 32" xfId="47177"/>
    <cellStyle name="Normal 3 3 2 2 3 33" xfId="47178"/>
    <cellStyle name="Normal 3 3 2 2 3 34" xfId="47179"/>
    <cellStyle name="Normal 3 3 2 2 3 35" xfId="47180"/>
    <cellStyle name="Normal 3 3 2 2 3 36" xfId="47181"/>
    <cellStyle name="Normal 3 3 2 2 3 37" xfId="47182"/>
    <cellStyle name="Normal 3 3 2 2 3 38" xfId="47183"/>
    <cellStyle name="Normal 3 3 2 2 3 39" xfId="47184"/>
    <cellStyle name="Normal 3 3 2 2 3 4" xfId="47185"/>
    <cellStyle name="Normal 3 3 2 2 3 4 10" xfId="47186"/>
    <cellStyle name="Normal 3 3 2 2 3 4 11" xfId="47187"/>
    <cellStyle name="Normal 3 3 2 2 3 4 12" xfId="47188"/>
    <cellStyle name="Normal 3 3 2 2 3 4 13" xfId="47189"/>
    <cellStyle name="Normal 3 3 2 2 3 4 14" xfId="47190"/>
    <cellStyle name="Normal 3 3 2 2 3 4 15" xfId="47191"/>
    <cellStyle name="Normal 3 3 2 2 3 4 16" xfId="47192"/>
    <cellStyle name="Normal 3 3 2 2 3 4 17" xfId="47193"/>
    <cellStyle name="Normal 3 3 2 2 3 4 18" xfId="47194"/>
    <cellStyle name="Normal 3 3 2 2 3 4 19" xfId="47195"/>
    <cellStyle name="Normal 3 3 2 2 3 4 2" xfId="47196"/>
    <cellStyle name="Normal 3 3 2 2 3 4 20" xfId="47197"/>
    <cellStyle name="Normal 3 3 2 2 3 4 21" xfId="47198"/>
    <cellStyle name="Normal 3 3 2 2 3 4 22" xfId="47199"/>
    <cellStyle name="Normal 3 3 2 2 3 4 3" xfId="47200"/>
    <cellStyle name="Normal 3 3 2 2 3 4 4" xfId="47201"/>
    <cellStyle name="Normal 3 3 2 2 3 4 5" xfId="47202"/>
    <cellStyle name="Normal 3 3 2 2 3 4 6" xfId="47203"/>
    <cellStyle name="Normal 3 3 2 2 3 4 7" xfId="47204"/>
    <cellStyle name="Normal 3 3 2 2 3 4 8" xfId="47205"/>
    <cellStyle name="Normal 3 3 2 2 3 4 9" xfId="47206"/>
    <cellStyle name="Normal 3 3 2 2 3 40" xfId="47207"/>
    <cellStyle name="Normal 3 3 2 2 3 5" xfId="47208"/>
    <cellStyle name="Normal 3 3 2 2 3 5 10" xfId="47209"/>
    <cellStyle name="Normal 3 3 2 2 3 5 11" xfId="47210"/>
    <cellStyle name="Normal 3 3 2 2 3 5 12" xfId="47211"/>
    <cellStyle name="Normal 3 3 2 2 3 5 13" xfId="47212"/>
    <cellStyle name="Normal 3 3 2 2 3 5 14" xfId="47213"/>
    <cellStyle name="Normal 3 3 2 2 3 5 15" xfId="47214"/>
    <cellStyle name="Normal 3 3 2 2 3 5 16" xfId="47215"/>
    <cellStyle name="Normal 3 3 2 2 3 5 17" xfId="47216"/>
    <cellStyle name="Normal 3 3 2 2 3 5 18" xfId="47217"/>
    <cellStyle name="Normal 3 3 2 2 3 5 19" xfId="47218"/>
    <cellStyle name="Normal 3 3 2 2 3 5 2" xfId="47219"/>
    <cellStyle name="Normal 3 3 2 2 3 5 20" xfId="47220"/>
    <cellStyle name="Normal 3 3 2 2 3 5 21" xfId="47221"/>
    <cellStyle name="Normal 3 3 2 2 3 5 22" xfId="47222"/>
    <cellStyle name="Normal 3 3 2 2 3 5 3" xfId="47223"/>
    <cellStyle name="Normal 3 3 2 2 3 5 4" xfId="47224"/>
    <cellStyle name="Normal 3 3 2 2 3 5 5" xfId="47225"/>
    <cellStyle name="Normal 3 3 2 2 3 5 6" xfId="47226"/>
    <cellStyle name="Normal 3 3 2 2 3 5 7" xfId="47227"/>
    <cellStyle name="Normal 3 3 2 2 3 5 8" xfId="47228"/>
    <cellStyle name="Normal 3 3 2 2 3 5 9" xfId="47229"/>
    <cellStyle name="Normal 3 3 2 2 3 6" xfId="47230"/>
    <cellStyle name="Normal 3 3 2 2 3 6 10" xfId="47231"/>
    <cellStyle name="Normal 3 3 2 2 3 6 11" xfId="47232"/>
    <cellStyle name="Normal 3 3 2 2 3 6 12" xfId="47233"/>
    <cellStyle name="Normal 3 3 2 2 3 6 13" xfId="47234"/>
    <cellStyle name="Normal 3 3 2 2 3 6 14" xfId="47235"/>
    <cellStyle name="Normal 3 3 2 2 3 6 15" xfId="47236"/>
    <cellStyle name="Normal 3 3 2 2 3 6 16" xfId="47237"/>
    <cellStyle name="Normal 3 3 2 2 3 6 17" xfId="47238"/>
    <cellStyle name="Normal 3 3 2 2 3 6 18" xfId="47239"/>
    <cellStyle name="Normal 3 3 2 2 3 6 19" xfId="47240"/>
    <cellStyle name="Normal 3 3 2 2 3 6 2" xfId="47241"/>
    <cellStyle name="Normal 3 3 2 2 3 6 20" xfId="47242"/>
    <cellStyle name="Normal 3 3 2 2 3 6 21" xfId="47243"/>
    <cellStyle name="Normal 3 3 2 2 3 6 22" xfId="47244"/>
    <cellStyle name="Normal 3 3 2 2 3 6 3" xfId="47245"/>
    <cellStyle name="Normal 3 3 2 2 3 6 4" xfId="47246"/>
    <cellStyle name="Normal 3 3 2 2 3 6 5" xfId="47247"/>
    <cellStyle name="Normal 3 3 2 2 3 6 6" xfId="47248"/>
    <cellStyle name="Normal 3 3 2 2 3 6 7" xfId="47249"/>
    <cellStyle name="Normal 3 3 2 2 3 6 8" xfId="47250"/>
    <cellStyle name="Normal 3 3 2 2 3 6 9" xfId="47251"/>
    <cellStyle name="Normal 3 3 2 2 3 7" xfId="47252"/>
    <cellStyle name="Normal 3 3 2 2 3 7 10" xfId="47253"/>
    <cellStyle name="Normal 3 3 2 2 3 7 11" xfId="47254"/>
    <cellStyle name="Normal 3 3 2 2 3 7 12" xfId="47255"/>
    <cellStyle name="Normal 3 3 2 2 3 7 13" xfId="47256"/>
    <cellStyle name="Normal 3 3 2 2 3 7 14" xfId="47257"/>
    <cellStyle name="Normal 3 3 2 2 3 7 15" xfId="47258"/>
    <cellStyle name="Normal 3 3 2 2 3 7 16" xfId="47259"/>
    <cellStyle name="Normal 3 3 2 2 3 7 17" xfId="47260"/>
    <cellStyle name="Normal 3 3 2 2 3 7 18" xfId="47261"/>
    <cellStyle name="Normal 3 3 2 2 3 7 19" xfId="47262"/>
    <cellStyle name="Normal 3 3 2 2 3 7 2" xfId="47263"/>
    <cellStyle name="Normal 3 3 2 2 3 7 20" xfId="47264"/>
    <cellStyle name="Normal 3 3 2 2 3 7 21" xfId="47265"/>
    <cellStyle name="Normal 3 3 2 2 3 7 22" xfId="47266"/>
    <cellStyle name="Normal 3 3 2 2 3 7 3" xfId="47267"/>
    <cellStyle name="Normal 3 3 2 2 3 7 4" xfId="47268"/>
    <cellStyle name="Normal 3 3 2 2 3 7 5" xfId="47269"/>
    <cellStyle name="Normal 3 3 2 2 3 7 6" xfId="47270"/>
    <cellStyle name="Normal 3 3 2 2 3 7 7" xfId="47271"/>
    <cellStyle name="Normal 3 3 2 2 3 7 8" xfId="47272"/>
    <cellStyle name="Normal 3 3 2 2 3 7 9" xfId="47273"/>
    <cellStyle name="Normal 3 3 2 2 3 8" xfId="47274"/>
    <cellStyle name="Normal 3 3 2 2 3 8 10" xfId="47275"/>
    <cellStyle name="Normal 3 3 2 2 3 8 11" xfId="47276"/>
    <cellStyle name="Normal 3 3 2 2 3 8 12" xfId="47277"/>
    <cellStyle name="Normal 3 3 2 2 3 8 13" xfId="47278"/>
    <cellStyle name="Normal 3 3 2 2 3 8 14" xfId="47279"/>
    <cellStyle name="Normal 3 3 2 2 3 8 15" xfId="47280"/>
    <cellStyle name="Normal 3 3 2 2 3 8 16" xfId="47281"/>
    <cellStyle name="Normal 3 3 2 2 3 8 17" xfId="47282"/>
    <cellStyle name="Normal 3 3 2 2 3 8 18" xfId="47283"/>
    <cellStyle name="Normal 3 3 2 2 3 8 19" xfId="47284"/>
    <cellStyle name="Normal 3 3 2 2 3 8 2" xfId="47285"/>
    <cellStyle name="Normal 3 3 2 2 3 8 20" xfId="47286"/>
    <cellStyle name="Normal 3 3 2 2 3 8 21" xfId="47287"/>
    <cellStyle name="Normal 3 3 2 2 3 8 22" xfId="47288"/>
    <cellStyle name="Normal 3 3 2 2 3 8 3" xfId="47289"/>
    <cellStyle name="Normal 3 3 2 2 3 8 4" xfId="47290"/>
    <cellStyle name="Normal 3 3 2 2 3 8 5" xfId="47291"/>
    <cellStyle name="Normal 3 3 2 2 3 8 6" xfId="47292"/>
    <cellStyle name="Normal 3 3 2 2 3 8 7" xfId="47293"/>
    <cellStyle name="Normal 3 3 2 2 3 8 8" xfId="47294"/>
    <cellStyle name="Normal 3 3 2 2 3 8 9" xfId="47295"/>
    <cellStyle name="Normal 3 3 2 2 3 9" xfId="47296"/>
    <cellStyle name="Normal 3 3 2 2 3 9 10" xfId="47297"/>
    <cellStyle name="Normal 3 3 2 2 3 9 11" xfId="47298"/>
    <cellStyle name="Normal 3 3 2 2 3 9 12" xfId="47299"/>
    <cellStyle name="Normal 3 3 2 2 3 9 13" xfId="47300"/>
    <cellStyle name="Normal 3 3 2 2 3 9 14" xfId="47301"/>
    <cellStyle name="Normal 3 3 2 2 3 9 15" xfId="47302"/>
    <cellStyle name="Normal 3 3 2 2 3 9 16" xfId="47303"/>
    <cellStyle name="Normal 3 3 2 2 3 9 17" xfId="47304"/>
    <cellStyle name="Normal 3 3 2 2 3 9 18" xfId="47305"/>
    <cellStyle name="Normal 3 3 2 2 3 9 19" xfId="47306"/>
    <cellStyle name="Normal 3 3 2 2 3 9 2" xfId="47307"/>
    <cellStyle name="Normal 3 3 2 2 3 9 20" xfId="47308"/>
    <cellStyle name="Normal 3 3 2 2 3 9 21" xfId="47309"/>
    <cellStyle name="Normal 3 3 2 2 3 9 22" xfId="47310"/>
    <cellStyle name="Normal 3 3 2 2 3 9 3" xfId="47311"/>
    <cellStyle name="Normal 3 3 2 2 3 9 4" xfId="47312"/>
    <cellStyle name="Normal 3 3 2 2 3 9 5" xfId="47313"/>
    <cellStyle name="Normal 3 3 2 2 3 9 6" xfId="47314"/>
    <cellStyle name="Normal 3 3 2 2 3 9 7" xfId="47315"/>
    <cellStyle name="Normal 3 3 2 2 3 9 8" xfId="47316"/>
    <cellStyle name="Normal 3 3 2 2 3 9 9" xfId="47317"/>
    <cellStyle name="Normal 3 3 2 2 30" xfId="47318"/>
    <cellStyle name="Normal 3 3 2 2 31" xfId="47319"/>
    <cellStyle name="Normal 3 3 2 2 32" xfId="47320"/>
    <cellStyle name="Normal 3 3 2 2 33" xfId="47321"/>
    <cellStyle name="Normal 3 3 2 2 34" xfId="47322"/>
    <cellStyle name="Normal 3 3 2 2 35" xfId="47323"/>
    <cellStyle name="Normal 3 3 2 2 36" xfId="47324"/>
    <cellStyle name="Normal 3 3 2 2 37" xfId="47325"/>
    <cellStyle name="Normal 3 3 2 2 38" xfId="47326"/>
    <cellStyle name="Normal 3 3 2 2 39" xfId="47327"/>
    <cellStyle name="Normal 3 3 2 2 4" xfId="47328"/>
    <cellStyle name="Normal 3 3 2 2 4 10" xfId="47329"/>
    <cellStyle name="Normal 3 3 2 2 4 11" xfId="47330"/>
    <cellStyle name="Normal 3 3 2 2 4 12" xfId="47331"/>
    <cellStyle name="Normal 3 3 2 2 4 13" xfId="47332"/>
    <cellStyle name="Normal 3 3 2 2 4 14" xfId="47333"/>
    <cellStyle name="Normal 3 3 2 2 4 15" xfId="47334"/>
    <cellStyle name="Normal 3 3 2 2 4 16" xfId="47335"/>
    <cellStyle name="Normal 3 3 2 2 4 17" xfId="47336"/>
    <cellStyle name="Normal 3 3 2 2 4 18" xfId="47337"/>
    <cellStyle name="Normal 3 3 2 2 4 19" xfId="47338"/>
    <cellStyle name="Normal 3 3 2 2 4 2" xfId="47339"/>
    <cellStyle name="Normal 3 3 2 2 4 20" xfId="47340"/>
    <cellStyle name="Normal 3 3 2 2 4 21" xfId="47341"/>
    <cellStyle name="Normal 3 3 2 2 4 22" xfId="47342"/>
    <cellStyle name="Normal 3 3 2 2 4 3" xfId="47343"/>
    <cellStyle name="Normal 3 3 2 2 4 4" xfId="47344"/>
    <cellStyle name="Normal 3 3 2 2 4 5" xfId="47345"/>
    <cellStyle name="Normal 3 3 2 2 4 6" xfId="47346"/>
    <cellStyle name="Normal 3 3 2 2 4 7" xfId="47347"/>
    <cellStyle name="Normal 3 3 2 2 4 8" xfId="47348"/>
    <cellStyle name="Normal 3 3 2 2 4 9" xfId="47349"/>
    <cellStyle name="Normal 3 3 2 2 40" xfId="47350"/>
    <cellStyle name="Normal 3 3 2 2 41" xfId="47351"/>
    <cellStyle name="Normal 3 3 2 2 42" xfId="47352"/>
    <cellStyle name="Normal 3 3 2 2 43" xfId="47353"/>
    <cellStyle name="Normal 3 3 2 2 44" xfId="47354"/>
    <cellStyle name="Normal 3 3 2 2 45" xfId="47355"/>
    <cellStyle name="Normal 3 3 2 2 5" xfId="47356"/>
    <cellStyle name="Normal 3 3 2 2 5 10" xfId="47357"/>
    <cellStyle name="Normal 3 3 2 2 5 11" xfId="47358"/>
    <cellStyle name="Normal 3 3 2 2 5 12" xfId="47359"/>
    <cellStyle name="Normal 3 3 2 2 5 13" xfId="47360"/>
    <cellStyle name="Normal 3 3 2 2 5 14" xfId="47361"/>
    <cellStyle name="Normal 3 3 2 2 5 15" xfId="47362"/>
    <cellStyle name="Normal 3 3 2 2 5 16" xfId="47363"/>
    <cellStyle name="Normal 3 3 2 2 5 17" xfId="47364"/>
    <cellStyle name="Normal 3 3 2 2 5 18" xfId="47365"/>
    <cellStyle name="Normal 3 3 2 2 5 19" xfId="47366"/>
    <cellStyle name="Normal 3 3 2 2 5 2" xfId="47367"/>
    <cellStyle name="Normal 3 3 2 2 5 20" xfId="47368"/>
    <cellStyle name="Normal 3 3 2 2 5 21" xfId="47369"/>
    <cellStyle name="Normal 3 3 2 2 5 22" xfId="47370"/>
    <cellStyle name="Normal 3 3 2 2 5 3" xfId="47371"/>
    <cellStyle name="Normal 3 3 2 2 5 4" xfId="47372"/>
    <cellStyle name="Normal 3 3 2 2 5 5" xfId="47373"/>
    <cellStyle name="Normal 3 3 2 2 5 6" xfId="47374"/>
    <cellStyle name="Normal 3 3 2 2 5 7" xfId="47375"/>
    <cellStyle name="Normal 3 3 2 2 5 8" xfId="47376"/>
    <cellStyle name="Normal 3 3 2 2 5 9" xfId="47377"/>
    <cellStyle name="Normal 3 3 2 2 6" xfId="47378"/>
    <cellStyle name="Normal 3 3 2 2 6 10" xfId="47379"/>
    <cellStyle name="Normal 3 3 2 2 6 11" xfId="47380"/>
    <cellStyle name="Normal 3 3 2 2 6 12" xfId="47381"/>
    <cellStyle name="Normal 3 3 2 2 6 13" xfId="47382"/>
    <cellStyle name="Normal 3 3 2 2 6 14" xfId="47383"/>
    <cellStyle name="Normal 3 3 2 2 6 15" xfId="47384"/>
    <cellStyle name="Normal 3 3 2 2 6 16" xfId="47385"/>
    <cellStyle name="Normal 3 3 2 2 6 17" xfId="47386"/>
    <cellStyle name="Normal 3 3 2 2 6 18" xfId="47387"/>
    <cellStyle name="Normal 3 3 2 2 6 19" xfId="47388"/>
    <cellStyle name="Normal 3 3 2 2 6 2" xfId="47389"/>
    <cellStyle name="Normal 3 3 2 2 6 20" xfId="47390"/>
    <cellStyle name="Normal 3 3 2 2 6 21" xfId="47391"/>
    <cellStyle name="Normal 3 3 2 2 6 22" xfId="47392"/>
    <cellStyle name="Normal 3 3 2 2 6 3" xfId="47393"/>
    <cellStyle name="Normal 3 3 2 2 6 4" xfId="47394"/>
    <cellStyle name="Normal 3 3 2 2 6 5" xfId="47395"/>
    <cellStyle name="Normal 3 3 2 2 6 6" xfId="47396"/>
    <cellStyle name="Normal 3 3 2 2 6 7" xfId="47397"/>
    <cellStyle name="Normal 3 3 2 2 6 8" xfId="47398"/>
    <cellStyle name="Normal 3 3 2 2 6 9" xfId="47399"/>
    <cellStyle name="Normal 3 3 2 2 7" xfId="47400"/>
    <cellStyle name="Normal 3 3 2 2 8" xfId="47401"/>
    <cellStyle name="Normal 3 3 2 2 9" xfId="47402"/>
    <cellStyle name="Normal 3 3 2 20" xfId="47403"/>
    <cellStyle name="Normal 3 3 2 20 10" xfId="47404"/>
    <cellStyle name="Normal 3 3 2 20 11" xfId="47405"/>
    <cellStyle name="Normal 3 3 2 20 12" xfId="47406"/>
    <cellStyle name="Normal 3 3 2 20 13" xfId="47407"/>
    <cellStyle name="Normal 3 3 2 20 14" xfId="47408"/>
    <cellStyle name="Normal 3 3 2 20 15" xfId="47409"/>
    <cellStyle name="Normal 3 3 2 20 16" xfId="47410"/>
    <cellStyle name="Normal 3 3 2 20 17" xfId="47411"/>
    <cellStyle name="Normal 3 3 2 20 18" xfId="47412"/>
    <cellStyle name="Normal 3 3 2 20 19" xfId="47413"/>
    <cellStyle name="Normal 3 3 2 20 2" xfId="47414"/>
    <cellStyle name="Normal 3 3 2 20 20" xfId="47415"/>
    <cellStyle name="Normal 3 3 2 20 21" xfId="47416"/>
    <cellStyle name="Normal 3 3 2 20 22" xfId="47417"/>
    <cellStyle name="Normal 3 3 2 20 3" xfId="47418"/>
    <cellStyle name="Normal 3 3 2 20 4" xfId="47419"/>
    <cellStyle name="Normal 3 3 2 20 5" xfId="47420"/>
    <cellStyle name="Normal 3 3 2 20 6" xfId="47421"/>
    <cellStyle name="Normal 3 3 2 20 7" xfId="47422"/>
    <cellStyle name="Normal 3 3 2 20 8" xfId="47423"/>
    <cellStyle name="Normal 3 3 2 20 9" xfId="47424"/>
    <cellStyle name="Normal 3 3 2 21" xfId="47425"/>
    <cellStyle name="Normal 3 3 2 21 10" xfId="47426"/>
    <cellStyle name="Normal 3 3 2 21 11" xfId="47427"/>
    <cellStyle name="Normal 3 3 2 21 12" xfId="47428"/>
    <cellStyle name="Normal 3 3 2 21 13" xfId="47429"/>
    <cellStyle name="Normal 3 3 2 21 14" xfId="47430"/>
    <cellStyle name="Normal 3 3 2 21 15" xfId="47431"/>
    <cellStyle name="Normal 3 3 2 21 16" xfId="47432"/>
    <cellStyle name="Normal 3 3 2 21 17" xfId="47433"/>
    <cellStyle name="Normal 3 3 2 21 18" xfId="47434"/>
    <cellStyle name="Normal 3 3 2 21 19" xfId="47435"/>
    <cellStyle name="Normal 3 3 2 21 2" xfId="47436"/>
    <cellStyle name="Normal 3 3 2 21 20" xfId="47437"/>
    <cellStyle name="Normal 3 3 2 21 21" xfId="47438"/>
    <cellStyle name="Normal 3 3 2 21 22" xfId="47439"/>
    <cellStyle name="Normal 3 3 2 21 3" xfId="47440"/>
    <cellStyle name="Normal 3 3 2 21 4" xfId="47441"/>
    <cellStyle name="Normal 3 3 2 21 5" xfId="47442"/>
    <cellStyle name="Normal 3 3 2 21 6" xfId="47443"/>
    <cellStyle name="Normal 3 3 2 21 7" xfId="47444"/>
    <cellStyle name="Normal 3 3 2 21 8" xfId="47445"/>
    <cellStyle name="Normal 3 3 2 21 9" xfId="47446"/>
    <cellStyle name="Normal 3 3 2 22" xfId="47447"/>
    <cellStyle name="Normal 3 3 2 22 10" xfId="47448"/>
    <cellStyle name="Normal 3 3 2 22 11" xfId="47449"/>
    <cellStyle name="Normal 3 3 2 22 12" xfId="47450"/>
    <cellStyle name="Normal 3 3 2 22 13" xfId="47451"/>
    <cellStyle name="Normal 3 3 2 22 14" xfId="47452"/>
    <cellStyle name="Normal 3 3 2 22 15" xfId="47453"/>
    <cellStyle name="Normal 3 3 2 22 16" xfId="47454"/>
    <cellStyle name="Normal 3 3 2 22 17" xfId="47455"/>
    <cellStyle name="Normal 3 3 2 22 18" xfId="47456"/>
    <cellStyle name="Normal 3 3 2 22 19" xfId="47457"/>
    <cellStyle name="Normal 3 3 2 22 2" xfId="47458"/>
    <cellStyle name="Normal 3 3 2 22 20" xfId="47459"/>
    <cellStyle name="Normal 3 3 2 22 21" xfId="47460"/>
    <cellStyle name="Normal 3 3 2 22 22" xfId="47461"/>
    <cellStyle name="Normal 3 3 2 22 3" xfId="47462"/>
    <cellStyle name="Normal 3 3 2 22 4" xfId="47463"/>
    <cellStyle name="Normal 3 3 2 22 5" xfId="47464"/>
    <cellStyle name="Normal 3 3 2 22 6" xfId="47465"/>
    <cellStyle name="Normal 3 3 2 22 7" xfId="47466"/>
    <cellStyle name="Normal 3 3 2 22 8" xfId="47467"/>
    <cellStyle name="Normal 3 3 2 22 9" xfId="47468"/>
    <cellStyle name="Normal 3 3 2 23" xfId="47469"/>
    <cellStyle name="Normal 3 3 2 23 10" xfId="47470"/>
    <cellStyle name="Normal 3 3 2 23 11" xfId="47471"/>
    <cellStyle name="Normal 3 3 2 23 12" xfId="47472"/>
    <cellStyle name="Normal 3 3 2 23 13" xfId="47473"/>
    <cellStyle name="Normal 3 3 2 23 14" xfId="47474"/>
    <cellStyle name="Normal 3 3 2 23 15" xfId="47475"/>
    <cellStyle name="Normal 3 3 2 23 16" xfId="47476"/>
    <cellStyle name="Normal 3 3 2 23 17" xfId="47477"/>
    <cellStyle name="Normal 3 3 2 23 18" xfId="47478"/>
    <cellStyle name="Normal 3 3 2 23 19" xfId="47479"/>
    <cellStyle name="Normal 3 3 2 23 2" xfId="47480"/>
    <cellStyle name="Normal 3 3 2 23 20" xfId="47481"/>
    <cellStyle name="Normal 3 3 2 23 21" xfId="47482"/>
    <cellStyle name="Normal 3 3 2 23 22" xfId="47483"/>
    <cellStyle name="Normal 3 3 2 23 3" xfId="47484"/>
    <cellStyle name="Normal 3 3 2 23 4" xfId="47485"/>
    <cellStyle name="Normal 3 3 2 23 5" xfId="47486"/>
    <cellStyle name="Normal 3 3 2 23 6" xfId="47487"/>
    <cellStyle name="Normal 3 3 2 23 7" xfId="47488"/>
    <cellStyle name="Normal 3 3 2 23 8" xfId="47489"/>
    <cellStyle name="Normal 3 3 2 23 9" xfId="47490"/>
    <cellStyle name="Normal 3 3 2 24" xfId="47491"/>
    <cellStyle name="Normal 3 3 2 24 10" xfId="47492"/>
    <cellStyle name="Normal 3 3 2 24 11" xfId="47493"/>
    <cellStyle name="Normal 3 3 2 24 12" xfId="47494"/>
    <cellStyle name="Normal 3 3 2 24 13" xfId="47495"/>
    <cellStyle name="Normal 3 3 2 24 14" xfId="47496"/>
    <cellStyle name="Normal 3 3 2 24 15" xfId="47497"/>
    <cellStyle name="Normal 3 3 2 24 16" xfId="47498"/>
    <cellStyle name="Normal 3 3 2 24 17" xfId="47499"/>
    <cellStyle name="Normal 3 3 2 24 18" xfId="47500"/>
    <cellStyle name="Normal 3 3 2 24 19" xfId="47501"/>
    <cellStyle name="Normal 3 3 2 24 2" xfId="47502"/>
    <cellStyle name="Normal 3 3 2 24 20" xfId="47503"/>
    <cellStyle name="Normal 3 3 2 24 21" xfId="47504"/>
    <cellStyle name="Normal 3 3 2 24 22" xfId="47505"/>
    <cellStyle name="Normal 3 3 2 24 3" xfId="47506"/>
    <cellStyle name="Normal 3 3 2 24 4" xfId="47507"/>
    <cellStyle name="Normal 3 3 2 24 5" xfId="47508"/>
    <cellStyle name="Normal 3 3 2 24 6" xfId="47509"/>
    <cellStyle name="Normal 3 3 2 24 7" xfId="47510"/>
    <cellStyle name="Normal 3 3 2 24 8" xfId="47511"/>
    <cellStyle name="Normal 3 3 2 24 9" xfId="47512"/>
    <cellStyle name="Normal 3 3 2 25" xfId="47513"/>
    <cellStyle name="Normal 3 3 2 25 10" xfId="47514"/>
    <cellStyle name="Normal 3 3 2 25 11" xfId="47515"/>
    <cellStyle name="Normal 3 3 2 25 12" xfId="47516"/>
    <cellStyle name="Normal 3 3 2 25 13" xfId="47517"/>
    <cellStyle name="Normal 3 3 2 25 14" xfId="47518"/>
    <cellStyle name="Normal 3 3 2 25 15" xfId="47519"/>
    <cellStyle name="Normal 3 3 2 25 16" xfId="47520"/>
    <cellStyle name="Normal 3 3 2 25 17" xfId="47521"/>
    <cellStyle name="Normal 3 3 2 25 18" xfId="47522"/>
    <cellStyle name="Normal 3 3 2 25 19" xfId="47523"/>
    <cellStyle name="Normal 3 3 2 25 2" xfId="47524"/>
    <cellStyle name="Normal 3 3 2 25 20" xfId="47525"/>
    <cellStyle name="Normal 3 3 2 25 21" xfId="47526"/>
    <cellStyle name="Normal 3 3 2 25 22" xfId="47527"/>
    <cellStyle name="Normal 3 3 2 25 3" xfId="47528"/>
    <cellStyle name="Normal 3 3 2 25 4" xfId="47529"/>
    <cellStyle name="Normal 3 3 2 25 5" xfId="47530"/>
    <cellStyle name="Normal 3 3 2 25 6" xfId="47531"/>
    <cellStyle name="Normal 3 3 2 25 7" xfId="47532"/>
    <cellStyle name="Normal 3 3 2 25 8" xfId="47533"/>
    <cellStyle name="Normal 3 3 2 25 9" xfId="47534"/>
    <cellStyle name="Normal 3 3 2 26" xfId="47535"/>
    <cellStyle name="Normal 3 3 2 27" xfId="47536"/>
    <cellStyle name="Normal 3 3 2 28" xfId="47537"/>
    <cellStyle name="Normal 3 3 2 29" xfId="47538"/>
    <cellStyle name="Normal 3 3 2 3" xfId="47539"/>
    <cellStyle name="Normal 3 3 2 3 10" xfId="47540"/>
    <cellStyle name="Normal 3 3 2 3 11" xfId="47541"/>
    <cellStyle name="Normal 3 3 2 3 12" xfId="47542"/>
    <cellStyle name="Normal 3 3 2 3 13" xfId="47543"/>
    <cellStyle name="Normal 3 3 2 3 14" xfId="47544"/>
    <cellStyle name="Normal 3 3 2 3 15" xfId="47545"/>
    <cellStyle name="Normal 3 3 2 3 16" xfId="47546"/>
    <cellStyle name="Normal 3 3 2 3 17" xfId="47547"/>
    <cellStyle name="Normal 3 3 2 3 18" xfId="47548"/>
    <cellStyle name="Normal 3 3 2 3 19" xfId="47549"/>
    <cellStyle name="Normal 3 3 2 3 2" xfId="47550"/>
    <cellStyle name="Normal 3 3 2 3 2 10" xfId="47551"/>
    <cellStyle name="Normal 3 3 2 3 2 10 10" xfId="47552"/>
    <cellStyle name="Normal 3 3 2 3 2 10 11" xfId="47553"/>
    <cellStyle name="Normal 3 3 2 3 2 10 12" xfId="47554"/>
    <cellStyle name="Normal 3 3 2 3 2 10 13" xfId="47555"/>
    <cellStyle name="Normal 3 3 2 3 2 10 14" xfId="47556"/>
    <cellStyle name="Normal 3 3 2 3 2 10 15" xfId="47557"/>
    <cellStyle name="Normal 3 3 2 3 2 10 16" xfId="47558"/>
    <cellStyle name="Normal 3 3 2 3 2 10 17" xfId="47559"/>
    <cellStyle name="Normal 3 3 2 3 2 10 18" xfId="47560"/>
    <cellStyle name="Normal 3 3 2 3 2 10 19" xfId="47561"/>
    <cellStyle name="Normal 3 3 2 3 2 10 2" xfId="47562"/>
    <cellStyle name="Normal 3 3 2 3 2 10 20" xfId="47563"/>
    <cellStyle name="Normal 3 3 2 3 2 10 21" xfId="47564"/>
    <cellStyle name="Normal 3 3 2 3 2 10 22" xfId="47565"/>
    <cellStyle name="Normal 3 3 2 3 2 10 3" xfId="47566"/>
    <cellStyle name="Normal 3 3 2 3 2 10 4" xfId="47567"/>
    <cellStyle name="Normal 3 3 2 3 2 10 5" xfId="47568"/>
    <cellStyle name="Normal 3 3 2 3 2 10 6" xfId="47569"/>
    <cellStyle name="Normal 3 3 2 3 2 10 7" xfId="47570"/>
    <cellStyle name="Normal 3 3 2 3 2 10 8" xfId="47571"/>
    <cellStyle name="Normal 3 3 2 3 2 10 9" xfId="47572"/>
    <cellStyle name="Normal 3 3 2 3 2 11" xfId="47573"/>
    <cellStyle name="Normal 3 3 2 3 2 11 10" xfId="47574"/>
    <cellStyle name="Normal 3 3 2 3 2 11 11" xfId="47575"/>
    <cellStyle name="Normal 3 3 2 3 2 11 12" xfId="47576"/>
    <cellStyle name="Normal 3 3 2 3 2 11 13" xfId="47577"/>
    <cellStyle name="Normal 3 3 2 3 2 11 14" xfId="47578"/>
    <cellStyle name="Normal 3 3 2 3 2 11 15" xfId="47579"/>
    <cellStyle name="Normal 3 3 2 3 2 11 16" xfId="47580"/>
    <cellStyle name="Normal 3 3 2 3 2 11 17" xfId="47581"/>
    <cellStyle name="Normal 3 3 2 3 2 11 18" xfId="47582"/>
    <cellStyle name="Normal 3 3 2 3 2 11 19" xfId="47583"/>
    <cellStyle name="Normal 3 3 2 3 2 11 2" xfId="47584"/>
    <cellStyle name="Normal 3 3 2 3 2 11 20" xfId="47585"/>
    <cellStyle name="Normal 3 3 2 3 2 11 21" xfId="47586"/>
    <cellStyle name="Normal 3 3 2 3 2 11 22" xfId="47587"/>
    <cellStyle name="Normal 3 3 2 3 2 11 3" xfId="47588"/>
    <cellStyle name="Normal 3 3 2 3 2 11 4" xfId="47589"/>
    <cellStyle name="Normal 3 3 2 3 2 11 5" xfId="47590"/>
    <cellStyle name="Normal 3 3 2 3 2 11 6" xfId="47591"/>
    <cellStyle name="Normal 3 3 2 3 2 11 7" xfId="47592"/>
    <cellStyle name="Normal 3 3 2 3 2 11 8" xfId="47593"/>
    <cellStyle name="Normal 3 3 2 3 2 11 9" xfId="47594"/>
    <cellStyle name="Normal 3 3 2 3 2 12" xfId="47595"/>
    <cellStyle name="Normal 3 3 2 3 2 12 10" xfId="47596"/>
    <cellStyle name="Normal 3 3 2 3 2 12 11" xfId="47597"/>
    <cellStyle name="Normal 3 3 2 3 2 12 12" xfId="47598"/>
    <cellStyle name="Normal 3 3 2 3 2 12 13" xfId="47599"/>
    <cellStyle name="Normal 3 3 2 3 2 12 14" xfId="47600"/>
    <cellStyle name="Normal 3 3 2 3 2 12 15" xfId="47601"/>
    <cellStyle name="Normal 3 3 2 3 2 12 16" xfId="47602"/>
    <cellStyle name="Normal 3 3 2 3 2 12 17" xfId="47603"/>
    <cellStyle name="Normal 3 3 2 3 2 12 18" xfId="47604"/>
    <cellStyle name="Normal 3 3 2 3 2 12 19" xfId="47605"/>
    <cellStyle name="Normal 3 3 2 3 2 12 2" xfId="47606"/>
    <cellStyle name="Normal 3 3 2 3 2 12 20" xfId="47607"/>
    <cellStyle name="Normal 3 3 2 3 2 12 21" xfId="47608"/>
    <cellStyle name="Normal 3 3 2 3 2 12 22" xfId="47609"/>
    <cellStyle name="Normal 3 3 2 3 2 12 3" xfId="47610"/>
    <cellStyle name="Normal 3 3 2 3 2 12 4" xfId="47611"/>
    <cellStyle name="Normal 3 3 2 3 2 12 5" xfId="47612"/>
    <cellStyle name="Normal 3 3 2 3 2 12 6" xfId="47613"/>
    <cellStyle name="Normal 3 3 2 3 2 12 7" xfId="47614"/>
    <cellStyle name="Normal 3 3 2 3 2 12 8" xfId="47615"/>
    <cellStyle name="Normal 3 3 2 3 2 12 9" xfId="47616"/>
    <cellStyle name="Normal 3 3 2 3 2 13" xfId="47617"/>
    <cellStyle name="Normal 3 3 2 3 2 13 10" xfId="47618"/>
    <cellStyle name="Normal 3 3 2 3 2 13 11" xfId="47619"/>
    <cellStyle name="Normal 3 3 2 3 2 13 12" xfId="47620"/>
    <cellStyle name="Normal 3 3 2 3 2 13 13" xfId="47621"/>
    <cellStyle name="Normal 3 3 2 3 2 13 14" xfId="47622"/>
    <cellStyle name="Normal 3 3 2 3 2 13 15" xfId="47623"/>
    <cellStyle name="Normal 3 3 2 3 2 13 16" xfId="47624"/>
    <cellStyle name="Normal 3 3 2 3 2 13 17" xfId="47625"/>
    <cellStyle name="Normal 3 3 2 3 2 13 18" xfId="47626"/>
    <cellStyle name="Normal 3 3 2 3 2 13 19" xfId="47627"/>
    <cellStyle name="Normal 3 3 2 3 2 13 2" xfId="47628"/>
    <cellStyle name="Normal 3 3 2 3 2 13 20" xfId="47629"/>
    <cellStyle name="Normal 3 3 2 3 2 13 21" xfId="47630"/>
    <cellStyle name="Normal 3 3 2 3 2 13 22" xfId="47631"/>
    <cellStyle name="Normal 3 3 2 3 2 13 3" xfId="47632"/>
    <cellStyle name="Normal 3 3 2 3 2 13 4" xfId="47633"/>
    <cellStyle name="Normal 3 3 2 3 2 13 5" xfId="47634"/>
    <cellStyle name="Normal 3 3 2 3 2 13 6" xfId="47635"/>
    <cellStyle name="Normal 3 3 2 3 2 13 7" xfId="47636"/>
    <cellStyle name="Normal 3 3 2 3 2 13 8" xfId="47637"/>
    <cellStyle name="Normal 3 3 2 3 2 13 9" xfId="47638"/>
    <cellStyle name="Normal 3 3 2 3 2 14" xfId="47639"/>
    <cellStyle name="Normal 3 3 2 3 2 14 10" xfId="47640"/>
    <cellStyle name="Normal 3 3 2 3 2 14 11" xfId="47641"/>
    <cellStyle name="Normal 3 3 2 3 2 14 12" xfId="47642"/>
    <cellStyle name="Normal 3 3 2 3 2 14 13" xfId="47643"/>
    <cellStyle name="Normal 3 3 2 3 2 14 14" xfId="47644"/>
    <cellStyle name="Normal 3 3 2 3 2 14 15" xfId="47645"/>
    <cellStyle name="Normal 3 3 2 3 2 14 16" xfId="47646"/>
    <cellStyle name="Normal 3 3 2 3 2 14 17" xfId="47647"/>
    <cellStyle name="Normal 3 3 2 3 2 14 18" xfId="47648"/>
    <cellStyle name="Normal 3 3 2 3 2 14 19" xfId="47649"/>
    <cellStyle name="Normal 3 3 2 3 2 14 2" xfId="47650"/>
    <cellStyle name="Normal 3 3 2 3 2 14 20" xfId="47651"/>
    <cellStyle name="Normal 3 3 2 3 2 14 21" xfId="47652"/>
    <cellStyle name="Normal 3 3 2 3 2 14 22" xfId="47653"/>
    <cellStyle name="Normal 3 3 2 3 2 14 3" xfId="47654"/>
    <cellStyle name="Normal 3 3 2 3 2 14 4" xfId="47655"/>
    <cellStyle name="Normal 3 3 2 3 2 14 5" xfId="47656"/>
    <cellStyle name="Normal 3 3 2 3 2 14 6" xfId="47657"/>
    <cellStyle name="Normal 3 3 2 3 2 14 7" xfId="47658"/>
    <cellStyle name="Normal 3 3 2 3 2 14 8" xfId="47659"/>
    <cellStyle name="Normal 3 3 2 3 2 14 9" xfId="47660"/>
    <cellStyle name="Normal 3 3 2 3 2 15" xfId="47661"/>
    <cellStyle name="Normal 3 3 2 3 2 15 10" xfId="47662"/>
    <cellStyle name="Normal 3 3 2 3 2 15 11" xfId="47663"/>
    <cellStyle name="Normal 3 3 2 3 2 15 12" xfId="47664"/>
    <cellStyle name="Normal 3 3 2 3 2 15 13" xfId="47665"/>
    <cellStyle name="Normal 3 3 2 3 2 15 14" xfId="47666"/>
    <cellStyle name="Normal 3 3 2 3 2 15 15" xfId="47667"/>
    <cellStyle name="Normal 3 3 2 3 2 15 16" xfId="47668"/>
    <cellStyle name="Normal 3 3 2 3 2 15 17" xfId="47669"/>
    <cellStyle name="Normal 3 3 2 3 2 15 18" xfId="47670"/>
    <cellStyle name="Normal 3 3 2 3 2 15 19" xfId="47671"/>
    <cellStyle name="Normal 3 3 2 3 2 15 2" xfId="47672"/>
    <cellStyle name="Normal 3 3 2 3 2 15 20" xfId="47673"/>
    <cellStyle name="Normal 3 3 2 3 2 15 21" xfId="47674"/>
    <cellStyle name="Normal 3 3 2 3 2 15 22" xfId="47675"/>
    <cellStyle name="Normal 3 3 2 3 2 15 3" xfId="47676"/>
    <cellStyle name="Normal 3 3 2 3 2 15 4" xfId="47677"/>
    <cellStyle name="Normal 3 3 2 3 2 15 5" xfId="47678"/>
    <cellStyle name="Normal 3 3 2 3 2 15 6" xfId="47679"/>
    <cellStyle name="Normal 3 3 2 3 2 15 7" xfId="47680"/>
    <cellStyle name="Normal 3 3 2 3 2 15 8" xfId="47681"/>
    <cellStyle name="Normal 3 3 2 3 2 15 9" xfId="47682"/>
    <cellStyle name="Normal 3 3 2 3 2 16" xfId="47683"/>
    <cellStyle name="Normal 3 3 2 3 2 16 10" xfId="47684"/>
    <cellStyle name="Normal 3 3 2 3 2 16 11" xfId="47685"/>
    <cellStyle name="Normal 3 3 2 3 2 16 12" xfId="47686"/>
    <cellStyle name="Normal 3 3 2 3 2 16 13" xfId="47687"/>
    <cellStyle name="Normal 3 3 2 3 2 16 14" xfId="47688"/>
    <cellStyle name="Normal 3 3 2 3 2 16 15" xfId="47689"/>
    <cellStyle name="Normal 3 3 2 3 2 16 16" xfId="47690"/>
    <cellStyle name="Normal 3 3 2 3 2 16 17" xfId="47691"/>
    <cellStyle name="Normal 3 3 2 3 2 16 18" xfId="47692"/>
    <cellStyle name="Normal 3 3 2 3 2 16 19" xfId="47693"/>
    <cellStyle name="Normal 3 3 2 3 2 16 2" xfId="47694"/>
    <cellStyle name="Normal 3 3 2 3 2 16 20" xfId="47695"/>
    <cellStyle name="Normal 3 3 2 3 2 16 21" xfId="47696"/>
    <cellStyle name="Normal 3 3 2 3 2 16 22" xfId="47697"/>
    <cellStyle name="Normal 3 3 2 3 2 16 3" xfId="47698"/>
    <cellStyle name="Normal 3 3 2 3 2 16 4" xfId="47699"/>
    <cellStyle name="Normal 3 3 2 3 2 16 5" xfId="47700"/>
    <cellStyle name="Normal 3 3 2 3 2 16 6" xfId="47701"/>
    <cellStyle name="Normal 3 3 2 3 2 16 7" xfId="47702"/>
    <cellStyle name="Normal 3 3 2 3 2 16 8" xfId="47703"/>
    <cellStyle name="Normal 3 3 2 3 2 16 9" xfId="47704"/>
    <cellStyle name="Normal 3 3 2 3 2 17" xfId="47705"/>
    <cellStyle name="Normal 3 3 2 3 2 17 10" xfId="47706"/>
    <cellStyle name="Normal 3 3 2 3 2 17 11" xfId="47707"/>
    <cellStyle name="Normal 3 3 2 3 2 17 12" xfId="47708"/>
    <cellStyle name="Normal 3 3 2 3 2 17 13" xfId="47709"/>
    <cellStyle name="Normal 3 3 2 3 2 17 14" xfId="47710"/>
    <cellStyle name="Normal 3 3 2 3 2 17 15" xfId="47711"/>
    <cellStyle name="Normal 3 3 2 3 2 17 16" xfId="47712"/>
    <cellStyle name="Normal 3 3 2 3 2 17 17" xfId="47713"/>
    <cellStyle name="Normal 3 3 2 3 2 17 18" xfId="47714"/>
    <cellStyle name="Normal 3 3 2 3 2 17 19" xfId="47715"/>
    <cellStyle name="Normal 3 3 2 3 2 17 2" xfId="47716"/>
    <cellStyle name="Normal 3 3 2 3 2 17 20" xfId="47717"/>
    <cellStyle name="Normal 3 3 2 3 2 17 21" xfId="47718"/>
    <cellStyle name="Normal 3 3 2 3 2 17 22" xfId="47719"/>
    <cellStyle name="Normal 3 3 2 3 2 17 3" xfId="47720"/>
    <cellStyle name="Normal 3 3 2 3 2 17 4" xfId="47721"/>
    <cellStyle name="Normal 3 3 2 3 2 17 5" xfId="47722"/>
    <cellStyle name="Normal 3 3 2 3 2 17 6" xfId="47723"/>
    <cellStyle name="Normal 3 3 2 3 2 17 7" xfId="47724"/>
    <cellStyle name="Normal 3 3 2 3 2 17 8" xfId="47725"/>
    <cellStyle name="Normal 3 3 2 3 2 17 9" xfId="47726"/>
    <cellStyle name="Normal 3 3 2 3 2 18" xfId="47727"/>
    <cellStyle name="Normal 3 3 2 3 2 18 10" xfId="47728"/>
    <cellStyle name="Normal 3 3 2 3 2 18 11" xfId="47729"/>
    <cellStyle name="Normal 3 3 2 3 2 18 12" xfId="47730"/>
    <cellStyle name="Normal 3 3 2 3 2 18 13" xfId="47731"/>
    <cellStyle name="Normal 3 3 2 3 2 18 14" xfId="47732"/>
    <cellStyle name="Normal 3 3 2 3 2 18 15" xfId="47733"/>
    <cellStyle name="Normal 3 3 2 3 2 18 16" xfId="47734"/>
    <cellStyle name="Normal 3 3 2 3 2 18 17" xfId="47735"/>
    <cellStyle name="Normal 3 3 2 3 2 18 18" xfId="47736"/>
    <cellStyle name="Normal 3 3 2 3 2 18 19" xfId="47737"/>
    <cellStyle name="Normal 3 3 2 3 2 18 2" xfId="47738"/>
    <cellStyle name="Normal 3 3 2 3 2 18 20" xfId="47739"/>
    <cellStyle name="Normal 3 3 2 3 2 18 21" xfId="47740"/>
    <cellStyle name="Normal 3 3 2 3 2 18 22" xfId="47741"/>
    <cellStyle name="Normal 3 3 2 3 2 18 3" xfId="47742"/>
    <cellStyle name="Normal 3 3 2 3 2 18 4" xfId="47743"/>
    <cellStyle name="Normal 3 3 2 3 2 18 5" xfId="47744"/>
    <cellStyle name="Normal 3 3 2 3 2 18 6" xfId="47745"/>
    <cellStyle name="Normal 3 3 2 3 2 18 7" xfId="47746"/>
    <cellStyle name="Normal 3 3 2 3 2 18 8" xfId="47747"/>
    <cellStyle name="Normal 3 3 2 3 2 18 9" xfId="47748"/>
    <cellStyle name="Normal 3 3 2 3 2 19" xfId="47749"/>
    <cellStyle name="Normal 3 3 2 3 2 19 10" xfId="47750"/>
    <cellStyle name="Normal 3 3 2 3 2 19 11" xfId="47751"/>
    <cellStyle name="Normal 3 3 2 3 2 19 12" xfId="47752"/>
    <cellStyle name="Normal 3 3 2 3 2 19 13" xfId="47753"/>
    <cellStyle name="Normal 3 3 2 3 2 19 14" xfId="47754"/>
    <cellStyle name="Normal 3 3 2 3 2 19 15" xfId="47755"/>
    <cellStyle name="Normal 3 3 2 3 2 19 16" xfId="47756"/>
    <cellStyle name="Normal 3 3 2 3 2 19 17" xfId="47757"/>
    <cellStyle name="Normal 3 3 2 3 2 19 18" xfId="47758"/>
    <cellStyle name="Normal 3 3 2 3 2 19 19" xfId="47759"/>
    <cellStyle name="Normal 3 3 2 3 2 19 2" xfId="47760"/>
    <cellStyle name="Normal 3 3 2 3 2 19 20" xfId="47761"/>
    <cellStyle name="Normal 3 3 2 3 2 19 21" xfId="47762"/>
    <cellStyle name="Normal 3 3 2 3 2 19 22" xfId="47763"/>
    <cellStyle name="Normal 3 3 2 3 2 19 3" xfId="47764"/>
    <cellStyle name="Normal 3 3 2 3 2 19 4" xfId="47765"/>
    <cellStyle name="Normal 3 3 2 3 2 19 5" xfId="47766"/>
    <cellStyle name="Normal 3 3 2 3 2 19 6" xfId="47767"/>
    <cellStyle name="Normal 3 3 2 3 2 19 7" xfId="47768"/>
    <cellStyle name="Normal 3 3 2 3 2 19 8" xfId="47769"/>
    <cellStyle name="Normal 3 3 2 3 2 19 9" xfId="47770"/>
    <cellStyle name="Normal 3 3 2 3 2 2" xfId="47771"/>
    <cellStyle name="Normal 3 3 2 3 2 2 10" xfId="47772"/>
    <cellStyle name="Normal 3 3 2 3 2 2 11" xfId="47773"/>
    <cellStyle name="Normal 3 3 2 3 2 2 12" xfId="47774"/>
    <cellStyle name="Normal 3 3 2 3 2 2 13" xfId="47775"/>
    <cellStyle name="Normal 3 3 2 3 2 2 14" xfId="47776"/>
    <cellStyle name="Normal 3 3 2 3 2 2 15" xfId="47777"/>
    <cellStyle name="Normal 3 3 2 3 2 2 16" xfId="47778"/>
    <cellStyle name="Normal 3 3 2 3 2 2 17" xfId="47779"/>
    <cellStyle name="Normal 3 3 2 3 2 2 18" xfId="47780"/>
    <cellStyle name="Normal 3 3 2 3 2 2 19" xfId="47781"/>
    <cellStyle name="Normal 3 3 2 3 2 2 2" xfId="47782"/>
    <cellStyle name="Normal 3 3 2 3 2 2 20" xfId="47783"/>
    <cellStyle name="Normal 3 3 2 3 2 2 21" xfId="47784"/>
    <cellStyle name="Normal 3 3 2 3 2 2 22" xfId="47785"/>
    <cellStyle name="Normal 3 3 2 3 2 2 3" xfId="47786"/>
    <cellStyle name="Normal 3 3 2 3 2 2 4" xfId="47787"/>
    <cellStyle name="Normal 3 3 2 3 2 2 5" xfId="47788"/>
    <cellStyle name="Normal 3 3 2 3 2 2 6" xfId="47789"/>
    <cellStyle name="Normal 3 3 2 3 2 2 7" xfId="47790"/>
    <cellStyle name="Normal 3 3 2 3 2 2 8" xfId="47791"/>
    <cellStyle name="Normal 3 3 2 3 2 2 9" xfId="47792"/>
    <cellStyle name="Normal 3 3 2 3 2 20" xfId="47793"/>
    <cellStyle name="Normal 3 3 2 3 2 21" xfId="47794"/>
    <cellStyle name="Normal 3 3 2 3 2 22" xfId="47795"/>
    <cellStyle name="Normal 3 3 2 3 2 23" xfId="47796"/>
    <cellStyle name="Normal 3 3 2 3 2 24" xfId="47797"/>
    <cellStyle name="Normal 3 3 2 3 2 25" xfId="47798"/>
    <cellStyle name="Normal 3 3 2 3 2 26" xfId="47799"/>
    <cellStyle name="Normal 3 3 2 3 2 27" xfId="47800"/>
    <cellStyle name="Normal 3 3 2 3 2 28" xfId="47801"/>
    <cellStyle name="Normal 3 3 2 3 2 29" xfId="47802"/>
    <cellStyle name="Normal 3 3 2 3 2 3" xfId="47803"/>
    <cellStyle name="Normal 3 3 2 3 2 3 10" xfId="47804"/>
    <cellStyle name="Normal 3 3 2 3 2 3 11" xfId="47805"/>
    <cellStyle name="Normal 3 3 2 3 2 3 12" xfId="47806"/>
    <cellStyle name="Normal 3 3 2 3 2 3 13" xfId="47807"/>
    <cellStyle name="Normal 3 3 2 3 2 3 14" xfId="47808"/>
    <cellStyle name="Normal 3 3 2 3 2 3 15" xfId="47809"/>
    <cellStyle name="Normal 3 3 2 3 2 3 16" xfId="47810"/>
    <cellStyle name="Normal 3 3 2 3 2 3 17" xfId="47811"/>
    <cellStyle name="Normal 3 3 2 3 2 3 18" xfId="47812"/>
    <cellStyle name="Normal 3 3 2 3 2 3 19" xfId="47813"/>
    <cellStyle name="Normal 3 3 2 3 2 3 2" xfId="47814"/>
    <cellStyle name="Normal 3 3 2 3 2 3 20" xfId="47815"/>
    <cellStyle name="Normal 3 3 2 3 2 3 21" xfId="47816"/>
    <cellStyle name="Normal 3 3 2 3 2 3 22" xfId="47817"/>
    <cellStyle name="Normal 3 3 2 3 2 3 3" xfId="47818"/>
    <cellStyle name="Normal 3 3 2 3 2 3 4" xfId="47819"/>
    <cellStyle name="Normal 3 3 2 3 2 3 5" xfId="47820"/>
    <cellStyle name="Normal 3 3 2 3 2 3 6" xfId="47821"/>
    <cellStyle name="Normal 3 3 2 3 2 3 7" xfId="47822"/>
    <cellStyle name="Normal 3 3 2 3 2 3 8" xfId="47823"/>
    <cellStyle name="Normal 3 3 2 3 2 3 9" xfId="47824"/>
    <cellStyle name="Normal 3 3 2 3 2 30" xfId="47825"/>
    <cellStyle name="Normal 3 3 2 3 2 31" xfId="47826"/>
    <cellStyle name="Normal 3 3 2 3 2 32" xfId="47827"/>
    <cellStyle name="Normal 3 3 2 3 2 33" xfId="47828"/>
    <cellStyle name="Normal 3 3 2 3 2 34" xfId="47829"/>
    <cellStyle name="Normal 3 3 2 3 2 35" xfId="47830"/>
    <cellStyle name="Normal 3 3 2 3 2 36" xfId="47831"/>
    <cellStyle name="Normal 3 3 2 3 2 37" xfId="47832"/>
    <cellStyle name="Normal 3 3 2 3 2 38" xfId="47833"/>
    <cellStyle name="Normal 3 3 2 3 2 39" xfId="47834"/>
    <cellStyle name="Normal 3 3 2 3 2 4" xfId="47835"/>
    <cellStyle name="Normal 3 3 2 3 2 4 10" xfId="47836"/>
    <cellStyle name="Normal 3 3 2 3 2 4 11" xfId="47837"/>
    <cellStyle name="Normal 3 3 2 3 2 4 12" xfId="47838"/>
    <cellStyle name="Normal 3 3 2 3 2 4 13" xfId="47839"/>
    <cellStyle name="Normal 3 3 2 3 2 4 14" xfId="47840"/>
    <cellStyle name="Normal 3 3 2 3 2 4 15" xfId="47841"/>
    <cellStyle name="Normal 3 3 2 3 2 4 16" xfId="47842"/>
    <cellStyle name="Normal 3 3 2 3 2 4 17" xfId="47843"/>
    <cellStyle name="Normal 3 3 2 3 2 4 18" xfId="47844"/>
    <cellStyle name="Normal 3 3 2 3 2 4 19" xfId="47845"/>
    <cellStyle name="Normal 3 3 2 3 2 4 2" xfId="47846"/>
    <cellStyle name="Normal 3 3 2 3 2 4 20" xfId="47847"/>
    <cellStyle name="Normal 3 3 2 3 2 4 21" xfId="47848"/>
    <cellStyle name="Normal 3 3 2 3 2 4 22" xfId="47849"/>
    <cellStyle name="Normal 3 3 2 3 2 4 3" xfId="47850"/>
    <cellStyle name="Normal 3 3 2 3 2 4 4" xfId="47851"/>
    <cellStyle name="Normal 3 3 2 3 2 4 5" xfId="47852"/>
    <cellStyle name="Normal 3 3 2 3 2 4 6" xfId="47853"/>
    <cellStyle name="Normal 3 3 2 3 2 4 7" xfId="47854"/>
    <cellStyle name="Normal 3 3 2 3 2 4 8" xfId="47855"/>
    <cellStyle name="Normal 3 3 2 3 2 4 9" xfId="47856"/>
    <cellStyle name="Normal 3 3 2 3 2 40" xfId="47857"/>
    <cellStyle name="Normal 3 3 2 3 2 5" xfId="47858"/>
    <cellStyle name="Normal 3 3 2 3 2 5 10" xfId="47859"/>
    <cellStyle name="Normal 3 3 2 3 2 5 11" xfId="47860"/>
    <cellStyle name="Normal 3 3 2 3 2 5 12" xfId="47861"/>
    <cellStyle name="Normal 3 3 2 3 2 5 13" xfId="47862"/>
    <cellStyle name="Normal 3 3 2 3 2 5 14" xfId="47863"/>
    <cellStyle name="Normal 3 3 2 3 2 5 15" xfId="47864"/>
    <cellStyle name="Normal 3 3 2 3 2 5 16" xfId="47865"/>
    <cellStyle name="Normal 3 3 2 3 2 5 17" xfId="47866"/>
    <cellStyle name="Normal 3 3 2 3 2 5 18" xfId="47867"/>
    <cellStyle name="Normal 3 3 2 3 2 5 19" xfId="47868"/>
    <cellStyle name="Normal 3 3 2 3 2 5 2" xfId="47869"/>
    <cellStyle name="Normal 3 3 2 3 2 5 20" xfId="47870"/>
    <cellStyle name="Normal 3 3 2 3 2 5 21" xfId="47871"/>
    <cellStyle name="Normal 3 3 2 3 2 5 22" xfId="47872"/>
    <cellStyle name="Normal 3 3 2 3 2 5 3" xfId="47873"/>
    <cellStyle name="Normal 3 3 2 3 2 5 4" xfId="47874"/>
    <cellStyle name="Normal 3 3 2 3 2 5 5" xfId="47875"/>
    <cellStyle name="Normal 3 3 2 3 2 5 6" xfId="47876"/>
    <cellStyle name="Normal 3 3 2 3 2 5 7" xfId="47877"/>
    <cellStyle name="Normal 3 3 2 3 2 5 8" xfId="47878"/>
    <cellStyle name="Normal 3 3 2 3 2 5 9" xfId="47879"/>
    <cellStyle name="Normal 3 3 2 3 2 6" xfId="47880"/>
    <cellStyle name="Normal 3 3 2 3 2 6 10" xfId="47881"/>
    <cellStyle name="Normal 3 3 2 3 2 6 11" xfId="47882"/>
    <cellStyle name="Normal 3 3 2 3 2 6 12" xfId="47883"/>
    <cellStyle name="Normal 3 3 2 3 2 6 13" xfId="47884"/>
    <cellStyle name="Normal 3 3 2 3 2 6 14" xfId="47885"/>
    <cellStyle name="Normal 3 3 2 3 2 6 15" xfId="47886"/>
    <cellStyle name="Normal 3 3 2 3 2 6 16" xfId="47887"/>
    <cellStyle name="Normal 3 3 2 3 2 6 17" xfId="47888"/>
    <cellStyle name="Normal 3 3 2 3 2 6 18" xfId="47889"/>
    <cellStyle name="Normal 3 3 2 3 2 6 19" xfId="47890"/>
    <cellStyle name="Normal 3 3 2 3 2 6 2" xfId="47891"/>
    <cellStyle name="Normal 3 3 2 3 2 6 20" xfId="47892"/>
    <cellStyle name="Normal 3 3 2 3 2 6 21" xfId="47893"/>
    <cellStyle name="Normal 3 3 2 3 2 6 22" xfId="47894"/>
    <cellStyle name="Normal 3 3 2 3 2 6 3" xfId="47895"/>
    <cellStyle name="Normal 3 3 2 3 2 6 4" xfId="47896"/>
    <cellStyle name="Normal 3 3 2 3 2 6 5" xfId="47897"/>
    <cellStyle name="Normal 3 3 2 3 2 6 6" xfId="47898"/>
    <cellStyle name="Normal 3 3 2 3 2 6 7" xfId="47899"/>
    <cellStyle name="Normal 3 3 2 3 2 6 8" xfId="47900"/>
    <cellStyle name="Normal 3 3 2 3 2 6 9" xfId="47901"/>
    <cellStyle name="Normal 3 3 2 3 2 7" xfId="47902"/>
    <cellStyle name="Normal 3 3 2 3 2 7 10" xfId="47903"/>
    <cellStyle name="Normal 3 3 2 3 2 7 11" xfId="47904"/>
    <cellStyle name="Normal 3 3 2 3 2 7 12" xfId="47905"/>
    <cellStyle name="Normal 3 3 2 3 2 7 13" xfId="47906"/>
    <cellStyle name="Normal 3 3 2 3 2 7 14" xfId="47907"/>
    <cellStyle name="Normal 3 3 2 3 2 7 15" xfId="47908"/>
    <cellStyle name="Normal 3 3 2 3 2 7 16" xfId="47909"/>
    <cellStyle name="Normal 3 3 2 3 2 7 17" xfId="47910"/>
    <cellStyle name="Normal 3 3 2 3 2 7 18" xfId="47911"/>
    <cellStyle name="Normal 3 3 2 3 2 7 19" xfId="47912"/>
    <cellStyle name="Normal 3 3 2 3 2 7 2" xfId="47913"/>
    <cellStyle name="Normal 3 3 2 3 2 7 20" xfId="47914"/>
    <cellStyle name="Normal 3 3 2 3 2 7 21" xfId="47915"/>
    <cellStyle name="Normal 3 3 2 3 2 7 22" xfId="47916"/>
    <cellStyle name="Normal 3 3 2 3 2 7 3" xfId="47917"/>
    <cellStyle name="Normal 3 3 2 3 2 7 4" xfId="47918"/>
    <cellStyle name="Normal 3 3 2 3 2 7 5" xfId="47919"/>
    <cellStyle name="Normal 3 3 2 3 2 7 6" xfId="47920"/>
    <cellStyle name="Normal 3 3 2 3 2 7 7" xfId="47921"/>
    <cellStyle name="Normal 3 3 2 3 2 7 8" xfId="47922"/>
    <cellStyle name="Normal 3 3 2 3 2 7 9" xfId="47923"/>
    <cellStyle name="Normal 3 3 2 3 2 8" xfId="47924"/>
    <cellStyle name="Normal 3 3 2 3 2 8 10" xfId="47925"/>
    <cellStyle name="Normal 3 3 2 3 2 8 11" xfId="47926"/>
    <cellStyle name="Normal 3 3 2 3 2 8 12" xfId="47927"/>
    <cellStyle name="Normal 3 3 2 3 2 8 13" xfId="47928"/>
    <cellStyle name="Normal 3 3 2 3 2 8 14" xfId="47929"/>
    <cellStyle name="Normal 3 3 2 3 2 8 15" xfId="47930"/>
    <cellStyle name="Normal 3 3 2 3 2 8 16" xfId="47931"/>
    <cellStyle name="Normal 3 3 2 3 2 8 17" xfId="47932"/>
    <cellStyle name="Normal 3 3 2 3 2 8 18" xfId="47933"/>
    <cellStyle name="Normal 3 3 2 3 2 8 19" xfId="47934"/>
    <cellStyle name="Normal 3 3 2 3 2 8 2" xfId="47935"/>
    <cellStyle name="Normal 3 3 2 3 2 8 20" xfId="47936"/>
    <cellStyle name="Normal 3 3 2 3 2 8 21" xfId="47937"/>
    <cellStyle name="Normal 3 3 2 3 2 8 22" xfId="47938"/>
    <cellStyle name="Normal 3 3 2 3 2 8 3" xfId="47939"/>
    <cellStyle name="Normal 3 3 2 3 2 8 4" xfId="47940"/>
    <cellStyle name="Normal 3 3 2 3 2 8 5" xfId="47941"/>
    <cellStyle name="Normal 3 3 2 3 2 8 6" xfId="47942"/>
    <cellStyle name="Normal 3 3 2 3 2 8 7" xfId="47943"/>
    <cellStyle name="Normal 3 3 2 3 2 8 8" xfId="47944"/>
    <cellStyle name="Normal 3 3 2 3 2 8 9" xfId="47945"/>
    <cellStyle name="Normal 3 3 2 3 2 9" xfId="47946"/>
    <cellStyle name="Normal 3 3 2 3 2 9 10" xfId="47947"/>
    <cellStyle name="Normal 3 3 2 3 2 9 11" xfId="47948"/>
    <cellStyle name="Normal 3 3 2 3 2 9 12" xfId="47949"/>
    <cellStyle name="Normal 3 3 2 3 2 9 13" xfId="47950"/>
    <cellStyle name="Normal 3 3 2 3 2 9 14" xfId="47951"/>
    <cellStyle name="Normal 3 3 2 3 2 9 15" xfId="47952"/>
    <cellStyle name="Normal 3 3 2 3 2 9 16" xfId="47953"/>
    <cellStyle name="Normal 3 3 2 3 2 9 17" xfId="47954"/>
    <cellStyle name="Normal 3 3 2 3 2 9 18" xfId="47955"/>
    <cellStyle name="Normal 3 3 2 3 2 9 19" xfId="47956"/>
    <cellStyle name="Normal 3 3 2 3 2 9 2" xfId="47957"/>
    <cellStyle name="Normal 3 3 2 3 2 9 20" xfId="47958"/>
    <cellStyle name="Normal 3 3 2 3 2 9 21" xfId="47959"/>
    <cellStyle name="Normal 3 3 2 3 2 9 22" xfId="47960"/>
    <cellStyle name="Normal 3 3 2 3 2 9 3" xfId="47961"/>
    <cellStyle name="Normal 3 3 2 3 2 9 4" xfId="47962"/>
    <cellStyle name="Normal 3 3 2 3 2 9 5" xfId="47963"/>
    <cellStyle name="Normal 3 3 2 3 2 9 6" xfId="47964"/>
    <cellStyle name="Normal 3 3 2 3 2 9 7" xfId="47965"/>
    <cellStyle name="Normal 3 3 2 3 2 9 8" xfId="47966"/>
    <cellStyle name="Normal 3 3 2 3 2 9 9" xfId="47967"/>
    <cellStyle name="Normal 3 3 2 3 20" xfId="47968"/>
    <cellStyle name="Normal 3 3 2 3 21" xfId="47969"/>
    <cellStyle name="Normal 3 3 2 3 22" xfId="47970"/>
    <cellStyle name="Normal 3 3 2 3 23" xfId="47971"/>
    <cellStyle name="Normal 3 3 2 3 24" xfId="47972"/>
    <cellStyle name="Normal 3 3 2 3 25" xfId="47973"/>
    <cellStyle name="Normal 3 3 2 3 26" xfId="47974"/>
    <cellStyle name="Normal 3 3 2 3 27" xfId="47975"/>
    <cellStyle name="Normal 3 3 2 3 28" xfId="47976"/>
    <cellStyle name="Normal 3 3 2 3 29" xfId="47977"/>
    <cellStyle name="Normal 3 3 2 3 3" xfId="47978"/>
    <cellStyle name="Normal 3 3 2 3 30" xfId="47979"/>
    <cellStyle name="Normal 3 3 2 3 31" xfId="47980"/>
    <cellStyle name="Normal 3 3 2 3 32" xfId="47981"/>
    <cellStyle name="Normal 3 3 2 3 33" xfId="47982"/>
    <cellStyle name="Normal 3 3 2 3 34" xfId="47983"/>
    <cellStyle name="Normal 3 3 2 3 35" xfId="47984"/>
    <cellStyle name="Normal 3 3 2 3 36" xfId="47985"/>
    <cellStyle name="Normal 3 3 2 3 37" xfId="47986"/>
    <cellStyle name="Normal 3 3 2 3 38" xfId="47987"/>
    <cellStyle name="Normal 3 3 2 3 39" xfId="47988"/>
    <cellStyle name="Normal 3 3 2 3 4" xfId="47989"/>
    <cellStyle name="Normal 3 3 2 3 40" xfId="47990"/>
    <cellStyle name="Normal 3 3 2 3 5" xfId="47991"/>
    <cellStyle name="Normal 3 3 2 3 6" xfId="47992"/>
    <cellStyle name="Normal 3 3 2 3 7" xfId="47993"/>
    <cellStyle name="Normal 3 3 2 3 8" xfId="47994"/>
    <cellStyle name="Normal 3 3 2 3 9" xfId="47995"/>
    <cellStyle name="Normal 3 3 2 30" xfId="47996"/>
    <cellStyle name="Normal 3 3 2 31" xfId="47997"/>
    <cellStyle name="Normal 3 3 2 32" xfId="47998"/>
    <cellStyle name="Normal 3 3 2 33" xfId="47999"/>
    <cellStyle name="Normal 3 3 2 34" xfId="48000"/>
    <cellStyle name="Normal 3 3 2 35" xfId="48001"/>
    <cellStyle name="Normal 3 3 2 36" xfId="48002"/>
    <cellStyle name="Normal 3 3 2 37" xfId="48003"/>
    <cellStyle name="Normal 3 3 2 38" xfId="48004"/>
    <cellStyle name="Normal 3 3 2 39" xfId="48005"/>
    <cellStyle name="Normal 3 3 2 4" xfId="48006"/>
    <cellStyle name="Normal 3 3 2 4 10" xfId="48007"/>
    <cellStyle name="Normal 3 3 2 4 11" xfId="48008"/>
    <cellStyle name="Normal 3 3 2 4 12" xfId="48009"/>
    <cellStyle name="Normal 3 3 2 4 13" xfId="48010"/>
    <cellStyle name="Normal 3 3 2 4 14" xfId="48011"/>
    <cellStyle name="Normal 3 3 2 4 15" xfId="48012"/>
    <cellStyle name="Normal 3 3 2 4 16" xfId="48013"/>
    <cellStyle name="Normal 3 3 2 4 17" xfId="48014"/>
    <cellStyle name="Normal 3 3 2 4 18" xfId="48015"/>
    <cellStyle name="Normal 3 3 2 4 19" xfId="48016"/>
    <cellStyle name="Normal 3 3 2 4 2" xfId="48017"/>
    <cellStyle name="Normal 3 3 2 4 20" xfId="48018"/>
    <cellStyle name="Normal 3 3 2 4 21" xfId="48019"/>
    <cellStyle name="Normal 3 3 2 4 22" xfId="48020"/>
    <cellStyle name="Normal 3 3 2 4 3" xfId="48021"/>
    <cellStyle name="Normal 3 3 2 4 4" xfId="48022"/>
    <cellStyle name="Normal 3 3 2 4 5" xfId="48023"/>
    <cellStyle name="Normal 3 3 2 4 6" xfId="48024"/>
    <cellStyle name="Normal 3 3 2 4 7" xfId="48025"/>
    <cellStyle name="Normal 3 3 2 4 8" xfId="48026"/>
    <cellStyle name="Normal 3 3 2 4 9" xfId="48027"/>
    <cellStyle name="Normal 3 3 2 40" xfId="48028"/>
    <cellStyle name="Normal 3 3 2 41" xfId="48029"/>
    <cellStyle name="Normal 3 3 2 42" xfId="48030"/>
    <cellStyle name="Normal 3 3 2 43" xfId="48031"/>
    <cellStyle name="Normal 3 3 2 44" xfId="48032"/>
    <cellStyle name="Normal 3 3 2 45" xfId="48033"/>
    <cellStyle name="Normal 3 3 2 46" xfId="48034"/>
    <cellStyle name="Normal 3 3 2 5" xfId="48035"/>
    <cellStyle name="Normal 3 3 2 5 10" xfId="48036"/>
    <cellStyle name="Normal 3 3 2 5 11" xfId="48037"/>
    <cellStyle name="Normal 3 3 2 5 12" xfId="48038"/>
    <cellStyle name="Normal 3 3 2 5 13" xfId="48039"/>
    <cellStyle name="Normal 3 3 2 5 14" xfId="48040"/>
    <cellStyle name="Normal 3 3 2 5 15" xfId="48041"/>
    <cellStyle name="Normal 3 3 2 5 16" xfId="48042"/>
    <cellStyle name="Normal 3 3 2 5 17" xfId="48043"/>
    <cellStyle name="Normal 3 3 2 5 18" xfId="48044"/>
    <cellStyle name="Normal 3 3 2 5 19" xfId="48045"/>
    <cellStyle name="Normal 3 3 2 5 2" xfId="48046"/>
    <cellStyle name="Normal 3 3 2 5 20" xfId="48047"/>
    <cellStyle name="Normal 3 3 2 5 21" xfId="48048"/>
    <cellStyle name="Normal 3 3 2 5 22" xfId="48049"/>
    <cellStyle name="Normal 3 3 2 5 3" xfId="48050"/>
    <cellStyle name="Normal 3 3 2 5 4" xfId="48051"/>
    <cellStyle name="Normal 3 3 2 5 5" xfId="48052"/>
    <cellStyle name="Normal 3 3 2 5 6" xfId="48053"/>
    <cellStyle name="Normal 3 3 2 5 7" xfId="48054"/>
    <cellStyle name="Normal 3 3 2 5 8" xfId="48055"/>
    <cellStyle name="Normal 3 3 2 5 9" xfId="48056"/>
    <cellStyle name="Normal 3 3 2 6" xfId="48057"/>
    <cellStyle name="Normal 3 3 2 6 10" xfId="48058"/>
    <cellStyle name="Normal 3 3 2 6 11" xfId="48059"/>
    <cellStyle name="Normal 3 3 2 6 12" xfId="48060"/>
    <cellStyle name="Normal 3 3 2 6 13" xfId="48061"/>
    <cellStyle name="Normal 3 3 2 6 14" xfId="48062"/>
    <cellStyle name="Normal 3 3 2 6 15" xfId="48063"/>
    <cellStyle name="Normal 3 3 2 6 16" xfId="48064"/>
    <cellStyle name="Normal 3 3 2 6 17" xfId="48065"/>
    <cellStyle name="Normal 3 3 2 6 18" xfId="48066"/>
    <cellStyle name="Normal 3 3 2 6 19" xfId="48067"/>
    <cellStyle name="Normal 3 3 2 6 2" xfId="48068"/>
    <cellStyle name="Normal 3 3 2 6 20" xfId="48069"/>
    <cellStyle name="Normal 3 3 2 6 21" xfId="48070"/>
    <cellStyle name="Normal 3 3 2 6 22" xfId="48071"/>
    <cellStyle name="Normal 3 3 2 6 3" xfId="48072"/>
    <cellStyle name="Normal 3 3 2 6 4" xfId="48073"/>
    <cellStyle name="Normal 3 3 2 6 5" xfId="48074"/>
    <cellStyle name="Normal 3 3 2 6 6" xfId="48075"/>
    <cellStyle name="Normal 3 3 2 6 7" xfId="48076"/>
    <cellStyle name="Normal 3 3 2 6 8" xfId="48077"/>
    <cellStyle name="Normal 3 3 2 6 9" xfId="48078"/>
    <cellStyle name="Normal 3 3 2 7" xfId="48079"/>
    <cellStyle name="Normal 3 3 2 7 10" xfId="48080"/>
    <cellStyle name="Normal 3 3 2 7 11" xfId="48081"/>
    <cellStyle name="Normal 3 3 2 7 12" xfId="48082"/>
    <cellStyle name="Normal 3 3 2 7 13" xfId="48083"/>
    <cellStyle name="Normal 3 3 2 7 14" xfId="48084"/>
    <cellStyle name="Normal 3 3 2 7 15" xfId="48085"/>
    <cellStyle name="Normal 3 3 2 7 16" xfId="48086"/>
    <cellStyle name="Normal 3 3 2 7 17" xfId="48087"/>
    <cellStyle name="Normal 3 3 2 7 18" xfId="48088"/>
    <cellStyle name="Normal 3 3 2 7 19" xfId="48089"/>
    <cellStyle name="Normal 3 3 2 7 2" xfId="48090"/>
    <cellStyle name="Normal 3 3 2 7 20" xfId="48091"/>
    <cellStyle name="Normal 3 3 2 7 21" xfId="48092"/>
    <cellStyle name="Normal 3 3 2 7 22" xfId="48093"/>
    <cellStyle name="Normal 3 3 2 7 3" xfId="48094"/>
    <cellStyle name="Normal 3 3 2 7 4" xfId="48095"/>
    <cellStyle name="Normal 3 3 2 7 5" xfId="48096"/>
    <cellStyle name="Normal 3 3 2 7 6" xfId="48097"/>
    <cellStyle name="Normal 3 3 2 7 7" xfId="48098"/>
    <cellStyle name="Normal 3 3 2 7 8" xfId="48099"/>
    <cellStyle name="Normal 3 3 2 7 9" xfId="48100"/>
    <cellStyle name="Normal 3 3 2 8" xfId="48101"/>
    <cellStyle name="Normal 3 3 2 8 10" xfId="48102"/>
    <cellStyle name="Normal 3 3 2 8 11" xfId="48103"/>
    <cellStyle name="Normal 3 3 2 8 12" xfId="48104"/>
    <cellStyle name="Normal 3 3 2 8 13" xfId="48105"/>
    <cellStyle name="Normal 3 3 2 8 14" xfId="48106"/>
    <cellStyle name="Normal 3 3 2 8 15" xfId="48107"/>
    <cellStyle name="Normal 3 3 2 8 16" xfId="48108"/>
    <cellStyle name="Normal 3 3 2 8 17" xfId="48109"/>
    <cellStyle name="Normal 3 3 2 8 18" xfId="48110"/>
    <cellStyle name="Normal 3 3 2 8 19" xfId="48111"/>
    <cellStyle name="Normal 3 3 2 8 2" xfId="48112"/>
    <cellStyle name="Normal 3 3 2 8 20" xfId="48113"/>
    <cellStyle name="Normal 3 3 2 8 21" xfId="48114"/>
    <cellStyle name="Normal 3 3 2 8 22" xfId="48115"/>
    <cellStyle name="Normal 3 3 2 8 3" xfId="48116"/>
    <cellStyle name="Normal 3 3 2 8 4" xfId="48117"/>
    <cellStyle name="Normal 3 3 2 8 5" xfId="48118"/>
    <cellStyle name="Normal 3 3 2 8 6" xfId="48119"/>
    <cellStyle name="Normal 3 3 2 8 7" xfId="48120"/>
    <cellStyle name="Normal 3 3 2 8 8" xfId="48121"/>
    <cellStyle name="Normal 3 3 2 8 9" xfId="48122"/>
    <cellStyle name="Normal 3 3 2 9" xfId="48123"/>
    <cellStyle name="Normal 3 3 2 9 10" xfId="48124"/>
    <cellStyle name="Normal 3 3 2 9 11" xfId="48125"/>
    <cellStyle name="Normal 3 3 2 9 12" xfId="48126"/>
    <cellStyle name="Normal 3 3 2 9 13" xfId="48127"/>
    <cellStyle name="Normal 3 3 2 9 14" xfId="48128"/>
    <cellStyle name="Normal 3 3 2 9 15" xfId="48129"/>
    <cellStyle name="Normal 3 3 2 9 16" xfId="48130"/>
    <cellStyle name="Normal 3 3 2 9 17" xfId="48131"/>
    <cellStyle name="Normal 3 3 2 9 18" xfId="48132"/>
    <cellStyle name="Normal 3 3 2 9 19" xfId="48133"/>
    <cellStyle name="Normal 3 3 2 9 2" xfId="48134"/>
    <cellStyle name="Normal 3 3 2 9 20" xfId="48135"/>
    <cellStyle name="Normal 3 3 2 9 21" xfId="48136"/>
    <cellStyle name="Normal 3 3 2 9 22" xfId="48137"/>
    <cellStyle name="Normal 3 3 2 9 3" xfId="48138"/>
    <cellStyle name="Normal 3 3 2 9 4" xfId="48139"/>
    <cellStyle name="Normal 3 3 2 9 5" xfId="48140"/>
    <cellStyle name="Normal 3 3 2 9 6" xfId="48141"/>
    <cellStyle name="Normal 3 3 2 9 7" xfId="48142"/>
    <cellStyle name="Normal 3 3 2 9 8" xfId="48143"/>
    <cellStyle name="Normal 3 3 2 9 9" xfId="48144"/>
    <cellStyle name="Normal 3 3 20" xfId="48145"/>
    <cellStyle name="Normal 3 3 21" xfId="48146"/>
    <cellStyle name="Normal 3 3 22" xfId="48147"/>
    <cellStyle name="Normal 3 3 23" xfId="48148"/>
    <cellStyle name="Normal 3 3 24" xfId="48149"/>
    <cellStyle name="Normal 3 3 25" xfId="48150"/>
    <cellStyle name="Normal 3 3 26" xfId="48151"/>
    <cellStyle name="Normal 3 3 27" xfId="48152"/>
    <cellStyle name="Normal 3 3 28" xfId="48153"/>
    <cellStyle name="Normal 3 3 29" xfId="48154"/>
    <cellStyle name="Normal 3 3 3" xfId="48155"/>
    <cellStyle name="Normal 3 3 3 10" xfId="48156"/>
    <cellStyle name="Normal 3 3 3 10 10" xfId="48157"/>
    <cellStyle name="Normal 3 3 3 10 11" xfId="48158"/>
    <cellStyle name="Normal 3 3 3 10 12" xfId="48159"/>
    <cellStyle name="Normal 3 3 3 10 13" xfId="48160"/>
    <cellStyle name="Normal 3 3 3 10 14" xfId="48161"/>
    <cellStyle name="Normal 3 3 3 10 15" xfId="48162"/>
    <cellStyle name="Normal 3 3 3 10 16" xfId="48163"/>
    <cellStyle name="Normal 3 3 3 10 17" xfId="48164"/>
    <cellStyle name="Normal 3 3 3 10 18" xfId="48165"/>
    <cellStyle name="Normal 3 3 3 10 19" xfId="48166"/>
    <cellStyle name="Normal 3 3 3 10 2" xfId="48167"/>
    <cellStyle name="Normal 3 3 3 10 20" xfId="48168"/>
    <cellStyle name="Normal 3 3 3 10 21" xfId="48169"/>
    <cellStyle name="Normal 3 3 3 10 22" xfId="48170"/>
    <cellStyle name="Normal 3 3 3 10 3" xfId="48171"/>
    <cellStyle name="Normal 3 3 3 10 4" xfId="48172"/>
    <cellStyle name="Normal 3 3 3 10 5" xfId="48173"/>
    <cellStyle name="Normal 3 3 3 10 6" xfId="48174"/>
    <cellStyle name="Normal 3 3 3 10 7" xfId="48175"/>
    <cellStyle name="Normal 3 3 3 10 8" xfId="48176"/>
    <cellStyle name="Normal 3 3 3 10 9" xfId="48177"/>
    <cellStyle name="Normal 3 3 3 11" xfId="48178"/>
    <cellStyle name="Normal 3 3 3 11 10" xfId="48179"/>
    <cellStyle name="Normal 3 3 3 11 11" xfId="48180"/>
    <cellStyle name="Normal 3 3 3 11 12" xfId="48181"/>
    <cellStyle name="Normal 3 3 3 11 13" xfId="48182"/>
    <cellStyle name="Normal 3 3 3 11 14" xfId="48183"/>
    <cellStyle name="Normal 3 3 3 11 15" xfId="48184"/>
    <cellStyle name="Normal 3 3 3 11 16" xfId="48185"/>
    <cellStyle name="Normal 3 3 3 11 17" xfId="48186"/>
    <cellStyle name="Normal 3 3 3 11 18" xfId="48187"/>
    <cellStyle name="Normal 3 3 3 11 19" xfId="48188"/>
    <cellStyle name="Normal 3 3 3 11 2" xfId="48189"/>
    <cellStyle name="Normal 3 3 3 11 20" xfId="48190"/>
    <cellStyle name="Normal 3 3 3 11 21" xfId="48191"/>
    <cellStyle name="Normal 3 3 3 11 22" xfId="48192"/>
    <cellStyle name="Normal 3 3 3 11 3" xfId="48193"/>
    <cellStyle name="Normal 3 3 3 11 4" xfId="48194"/>
    <cellStyle name="Normal 3 3 3 11 5" xfId="48195"/>
    <cellStyle name="Normal 3 3 3 11 6" xfId="48196"/>
    <cellStyle name="Normal 3 3 3 11 7" xfId="48197"/>
    <cellStyle name="Normal 3 3 3 11 8" xfId="48198"/>
    <cellStyle name="Normal 3 3 3 11 9" xfId="48199"/>
    <cellStyle name="Normal 3 3 3 12" xfId="48200"/>
    <cellStyle name="Normal 3 3 3 12 10" xfId="48201"/>
    <cellStyle name="Normal 3 3 3 12 11" xfId="48202"/>
    <cellStyle name="Normal 3 3 3 12 12" xfId="48203"/>
    <cellStyle name="Normal 3 3 3 12 13" xfId="48204"/>
    <cellStyle name="Normal 3 3 3 12 14" xfId="48205"/>
    <cellStyle name="Normal 3 3 3 12 15" xfId="48206"/>
    <cellStyle name="Normal 3 3 3 12 16" xfId="48207"/>
    <cellStyle name="Normal 3 3 3 12 17" xfId="48208"/>
    <cellStyle name="Normal 3 3 3 12 18" xfId="48209"/>
    <cellStyle name="Normal 3 3 3 12 19" xfId="48210"/>
    <cellStyle name="Normal 3 3 3 12 2" xfId="48211"/>
    <cellStyle name="Normal 3 3 3 12 20" xfId="48212"/>
    <cellStyle name="Normal 3 3 3 12 21" xfId="48213"/>
    <cellStyle name="Normal 3 3 3 12 22" xfId="48214"/>
    <cellStyle name="Normal 3 3 3 12 3" xfId="48215"/>
    <cellStyle name="Normal 3 3 3 12 4" xfId="48216"/>
    <cellStyle name="Normal 3 3 3 12 5" xfId="48217"/>
    <cellStyle name="Normal 3 3 3 12 6" xfId="48218"/>
    <cellStyle name="Normal 3 3 3 12 7" xfId="48219"/>
    <cellStyle name="Normal 3 3 3 12 8" xfId="48220"/>
    <cellStyle name="Normal 3 3 3 12 9" xfId="48221"/>
    <cellStyle name="Normal 3 3 3 13" xfId="48222"/>
    <cellStyle name="Normal 3 3 3 13 10" xfId="48223"/>
    <cellStyle name="Normal 3 3 3 13 11" xfId="48224"/>
    <cellStyle name="Normal 3 3 3 13 12" xfId="48225"/>
    <cellStyle name="Normal 3 3 3 13 13" xfId="48226"/>
    <cellStyle name="Normal 3 3 3 13 14" xfId="48227"/>
    <cellStyle name="Normal 3 3 3 13 15" xfId="48228"/>
    <cellStyle name="Normal 3 3 3 13 16" xfId="48229"/>
    <cellStyle name="Normal 3 3 3 13 17" xfId="48230"/>
    <cellStyle name="Normal 3 3 3 13 18" xfId="48231"/>
    <cellStyle name="Normal 3 3 3 13 19" xfId="48232"/>
    <cellStyle name="Normal 3 3 3 13 2" xfId="48233"/>
    <cellStyle name="Normal 3 3 3 13 20" xfId="48234"/>
    <cellStyle name="Normal 3 3 3 13 21" xfId="48235"/>
    <cellStyle name="Normal 3 3 3 13 22" xfId="48236"/>
    <cellStyle name="Normal 3 3 3 13 3" xfId="48237"/>
    <cellStyle name="Normal 3 3 3 13 4" xfId="48238"/>
    <cellStyle name="Normal 3 3 3 13 5" xfId="48239"/>
    <cellStyle name="Normal 3 3 3 13 6" xfId="48240"/>
    <cellStyle name="Normal 3 3 3 13 7" xfId="48241"/>
    <cellStyle name="Normal 3 3 3 13 8" xfId="48242"/>
    <cellStyle name="Normal 3 3 3 13 9" xfId="48243"/>
    <cellStyle name="Normal 3 3 3 14" xfId="48244"/>
    <cellStyle name="Normal 3 3 3 14 10" xfId="48245"/>
    <cellStyle name="Normal 3 3 3 14 11" xfId="48246"/>
    <cellStyle name="Normal 3 3 3 14 12" xfId="48247"/>
    <cellStyle name="Normal 3 3 3 14 13" xfId="48248"/>
    <cellStyle name="Normal 3 3 3 14 14" xfId="48249"/>
    <cellStyle name="Normal 3 3 3 14 15" xfId="48250"/>
    <cellStyle name="Normal 3 3 3 14 16" xfId="48251"/>
    <cellStyle name="Normal 3 3 3 14 17" xfId="48252"/>
    <cellStyle name="Normal 3 3 3 14 18" xfId="48253"/>
    <cellStyle name="Normal 3 3 3 14 19" xfId="48254"/>
    <cellStyle name="Normal 3 3 3 14 2" xfId="48255"/>
    <cellStyle name="Normal 3 3 3 14 20" xfId="48256"/>
    <cellStyle name="Normal 3 3 3 14 21" xfId="48257"/>
    <cellStyle name="Normal 3 3 3 14 22" xfId="48258"/>
    <cellStyle name="Normal 3 3 3 14 3" xfId="48259"/>
    <cellStyle name="Normal 3 3 3 14 4" xfId="48260"/>
    <cellStyle name="Normal 3 3 3 14 5" xfId="48261"/>
    <cellStyle name="Normal 3 3 3 14 6" xfId="48262"/>
    <cellStyle name="Normal 3 3 3 14 7" xfId="48263"/>
    <cellStyle name="Normal 3 3 3 14 8" xfId="48264"/>
    <cellStyle name="Normal 3 3 3 14 9" xfId="48265"/>
    <cellStyle name="Normal 3 3 3 15" xfId="48266"/>
    <cellStyle name="Normal 3 3 3 15 10" xfId="48267"/>
    <cellStyle name="Normal 3 3 3 15 11" xfId="48268"/>
    <cellStyle name="Normal 3 3 3 15 12" xfId="48269"/>
    <cellStyle name="Normal 3 3 3 15 13" xfId="48270"/>
    <cellStyle name="Normal 3 3 3 15 14" xfId="48271"/>
    <cellStyle name="Normal 3 3 3 15 15" xfId="48272"/>
    <cellStyle name="Normal 3 3 3 15 16" xfId="48273"/>
    <cellStyle name="Normal 3 3 3 15 17" xfId="48274"/>
    <cellStyle name="Normal 3 3 3 15 18" xfId="48275"/>
    <cellStyle name="Normal 3 3 3 15 19" xfId="48276"/>
    <cellStyle name="Normal 3 3 3 15 2" xfId="48277"/>
    <cellStyle name="Normal 3 3 3 15 20" xfId="48278"/>
    <cellStyle name="Normal 3 3 3 15 21" xfId="48279"/>
    <cellStyle name="Normal 3 3 3 15 22" xfId="48280"/>
    <cellStyle name="Normal 3 3 3 15 3" xfId="48281"/>
    <cellStyle name="Normal 3 3 3 15 4" xfId="48282"/>
    <cellStyle name="Normal 3 3 3 15 5" xfId="48283"/>
    <cellStyle name="Normal 3 3 3 15 6" xfId="48284"/>
    <cellStyle name="Normal 3 3 3 15 7" xfId="48285"/>
    <cellStyle name="Normal 3 3 3 15 8" xfId="48286"/>
    <cellStyle name="Normal 3 3 3 15 9" xfId="48287"/>
    <cellStyle name="Normal 3 3 3 16" xfId="48288"/>
    <cellStyle name="Normal 3 3 3 16 10" xfId="48289"/>
    <cellStyle name="Normal 3 3 3 16 11" xfId="48290"/>
    <cellStyle name="Normal 3 3 3 16 12" xfId="48291"/>
    <cellStyle name="Normal 3 3 3 16 13" xfId="48292"/>
    <cellStyle name="Normal 3 3 3 16 14" xfId="48293"/>
    <cellStyle name="Normal 3 3 3 16 15" xfId="48294"/>
    <cellStyle name="Normal 3 3 3 16 16" xfId="48295"/>
    <cellStyle name="Normal 3 3 3 16 17" xfId="48296"/>
    <cellStyle name="Normal 3 3 3 16 18" xfId="48297"/>
    <cellStyle name="Normal 3 3 3 16 19" xfId="48298"/>
    <cellStyle name="Normal 3 3 3 16 2" xfId="48299"/>
    <cellStyle name="Normal 3 3 3 16 20" xfId="48300"/>
    <cellStyle name="Normal 3 3 3 16 21" xfId="48301"/>
    <cellStyle name="Normal 3 3 3 16 22" xfId="48302"/>
    <cellStyle name="Normal 3 3 3 16 3" xfId="48303"/>
    <cellStyle name="Normal 3 3 3 16 4" xfId="48304"/>
    <cellStyle name="Normal 3 3 3 16 5" xfId="48305"/>
    <cellStyle name="Normal 3 3 3 16 6" xfId="48306"/>
    <cellStyle name="Normal 3 3 3 16 7" xfId="48307"/>
    <cellStyle name="Normal 3 3 3 16 8" xfId="48308"/>
    <cellStyle name="Normal 3 3 3 16 9" xfId="48309"/>
    <cellStyle name="Normal 3 3 3 17" xfId="48310"/>
    <cellStyle name="Normal 3 3 3 17 10" xfId="48311"/>
    <cellStyle name="Normal 3 3 3 17 11" xfId="48312"/>
    <cellStyle name="Normal 3 3 3 17 12" xfId="48313"/>
    <cellStyle name="Normal 3 3 3 17 13" xfId="48314"/>
    <cellStyle name="Normal 3 3 3 17 14" xfId="48315"/>
    <cellStyle name="Normal 3 3 3 17 15" xfId="48316"/>
    <cellStyle name="Normal 3 3 3 17 16" xfId="48317"/>
    <cellStyle name="Normal 3 3 3 17 17" xfId="48318"/>
    <cellStyle name="Normal 3 3 3 17 18" xfId="48319"/>
    <cellStyle name="Normal 3 3 3 17 19" xfId="48320"/>
    <cellStyle name="Normal 3 3 3 17 2" xfId="48321"/>
    <cellStyle name="Normal 3 3 3 17 20" xfId="48322"/>
    <cellStyle name="Normal 3 3 3 17 21" xfId="48323"/>
    <cellStyle name="Normal 3 3 3 17 22" xfId="48324"/>
    <cellStyle name="Normal 3 3 3 17 3" xfId="48325"/>
    <cellStyle name="Normal 3 3 3 17 4" xfId="48326"/>
    <cellStyle name="Normal 3 3 3 17 5" xfId="48327"/>
    <cellStyle name="Normal 3 3 3 17 6" xfId="48328"/>
    <cellStyle name="Normal 3 3 3 17 7" xfId="48329"/>
    <cellStyle name="Normal 3 3 3 17 8" xfId="48330"/>
    <cellStyle name="Normal 3 3 3 17 9" xfId="48331"/>
    <cellStyle name="Normal 3 3 3 18" xfId="48332"/>
    <cellStyle name="Normal 3 3 3 18 10" xfId="48333"/>
    <cellStyle name="Normal 3 3 3 18 11" xfId="48334"/>
    <cellStyle name="Normal 3 3 3 18 12" xfId="48335"/>
    <cellStyle name="Normal 3 3 3 18 13" xfId="48336"/>
    <cellStyle name="Normal 3 3 3 18 14" xfId="48337"/>
    <cellStyle name="Normal 3 3 3 18 15" xfId="48338"/>
    <cellStyle name="Normal 3 3 3 18 16" xfId="48339"/>
    <cellStyle name="Normal 3 3 3 18 17" xfId="48340"/>
    <cellStyle name="Normal 3 3 3 18 18" xfId="48341"/>
    <cellStyle name="Normal 3 3 3 18 19" xfId="48342"/>
    <cellStyle name="Normal 3 3 3 18 2" xfId="48343"/>
    <cellStyle name="Normal 3 3 3 18 20" xfId="48344"/>
    <cellStyle name="Normal 3 3 3 18 21" xfId="48345"/>
    <cellStyle name="Normal 3 3 3 18 22" xfId="48346"/>
    <cellStyle name="Normal 3 3 3 18 3" xfId="48347"/>
    <cellStyle name="Normal 3 3 3 18 4" xfId="48348"/>
    <cellStyle name="Normal 3 3 3 18 5" xfId="48349"/>
    <cellStyle name="Normal 3 3 3 18 6" xfId="48350"/>
    <cellStyle name="Normal 3 3 3 18 7" xfId="48351"/>
    <cellStyle name="Normal 3 3 3 18 8" xfId="48352"/>
    <cellStyle name="Normal 3 3 3 18 9" xfId="48353"/>
    <cellStyle name="Normal 3 3 3 19" xfId="48354"/>
    <cellStyle name="Normal 3 3 3 19 10" xfId="48355"/>
    <cellStyle name="Normal 3 3 3 19 11" xfId="48356"/>
    <cellStyle name="Normal 3 3 3 19 12" xfId="48357"/>
    <cellStyle name="Normal 3 3 3 19 13" xfId="48358"/>
    <cellStyle name="Normal 3 3 3 19 14" xfId="48359"/>
    <cellStyle name="Normal 3 3 3 19 15" xfId="48360"/>
    <cellStyle name="Normal 3 3 3 19 16" xfId="48361"/>
    <cellStyle name="Normal 3 3 3 19 17" xfId="48362"/>
    <cellStyle name="Normal 3 3 3 19 18" xfId="48363"/>
    <cellStyle name="Normal 3 3 3 19 19" xfId="48364"/>
    <cellStyle name="Normal 3 3 3 19 2" xfId="48365"/>
    <cellStyle name="Normal 3 3 3 19 20" xfId="48366"/>
    <cellStyle name="Normal 3 3 3 19 21" xfId="48367"/>
    <cellStyle name="Normal 3 3 3 19 22" xfId="48368"/>
    <cellStyle name="Normal 3 3 3 19 3" xfId="48369"/>
    <cellStyle name="Normal 3 3 3 19 4" xfId="48370"/>
    <cellStyle name="Normal 3 3 3 19 5" xfId="48371"/>
    <cellStyle name="Normal 3 3 3 19 6" xfId="48372"/>
    <cellStyle name="Normal 3 3 3 19 7" xfId="48373"/>
    <cellStyle name="Normal 3 3 3 19 8" xfId="48374"/>
    <cellStyle name="Normal 3 3 3 19 9" xfId="48375"/>
    <cellStyle name="Normal 3 3 3 2" xfId="48376"/>
    <cellStyle name="Normal 3 3 3 2 10" xfId="48377"/>
    <cellStyle name="Normal 3 3 3 2 11" xfId="48378"/>
    <cellStyle name="Normal 3 3 3 2 12" xfId="48379"/>
    <cellStyle name="Normal 3 3 3 2 13" xfId="48380"/>
    <cellStyle name="Normal 3 3 3 2 14" xfId="48381"/>
    <cellStyle name="Normal 3 3 3 2 15" xfId="48382"/>
    <cellStyle name="Normal 3 3 3 2 16" xfId="48383"/>
    <cellStyle name="Normal 3 3 3 2 17" xfId="48384"/>
    <cellStyle name="Normal 3 3 3 2 18" xfId="48385"/>
    <cellStyle name="Normal 3 3 3 2 19" xfId="48386"/>
    <cellStyle name="Normal 3 3 3 2 2" xfId="48387"/>
    <cellStyle name="Normal 3 3 3 2 2 10" xfId="48388"/>
    <cellStyle name="Normal 3 3 3 2 2 10 10" xfId="48389"/>
    <cellStyle name="Normal 3 3 3 2 2 10 11" xfId="48390"/>
    <cellStyle name="Normal 3 3 3 2 2 10 12" xfId="48391"/>
    <cellStyle name="Normal 3 3 3 2 2 10 13" xfId="48392"/>
    <cellStyle name="Normal 3 3 3 2 2 10 14" xfId="48393"/>
    <cellStyle name="Normal 3 3 3 2 2 10 15" xfId="48394"/>
    <cellStyle name="Normal 3 3 3 2 2 10 16" xfId="48395"/>
    <cellStyle name="Normal 3 3 3 2 2 10 17" xfId="48396"/>
    <cellStyle name="Normal 3 3 3 2 2 10 18" xfId="48397"/>
    <cellStyle name="Normal 3 3 3 2 2 10 19" xfId="48398"/>
    <cellStyle name="Normal 3 3 3 2 2 10 2" xfId="48399"/>
    <cellStyle name="Normal 3 3 3 2 2 10 20" xfId="48400"/>
    <cellStyle name="Normal 3 3 3 2 2 10 21" xfId="48401"/>
    <cellStyle name="Normal 3 3 3 2 2 10 22" xfId="48402"/>
    <cellStyle name="Normal 3 3 3 2 2 10 3" xfId="48403"/>
    <cellStyle name="Normal 3 3 3 2 2 10 4" xfId="48404"/>
    <cellStyle name="Normal 3 3 3 2 2 10 5" xfId="48405"/>
    <cellStyle name="Normal 3 3 3 2 2 10 6" xfId="48406"/>
    <cellStyle name="Normal 3 3 3 2 2 10 7" xfId="48407"/>
    <cellStyle name="Normal 3 3 3 2 2 10 8" xfId="48408"/>
    <cellStyle name="Normal 3 3 3 2 2 10 9" xfId="48409"/>
    <cellStyle name="Normal 3 3 3 2 2 11" xfId="48410"/>
    <cellStyle name="Normal 3 3 3 2 2 11 10" xfId="48411"/>
    <cellStyle name="Normal 3 3 3 2 2 11 11" xfId="48412"/>
    <cellStyle name="Normal 3 3 3 2 2 11 12" xfId="48413"/>
    <cellStyle name="Normal 3 3 3 2 2 11 13" xfId="48414"/>
    <cellStyle name="Normal 3 3 3 2 2 11 14" xfId="48415"/>
    <cellStyle name="Normal 3 3 3 2 2 11 15" xfId="48416"/>
    <cellStyle name="Normal 3 3 3 2 2 11 16" xfId="48417"/>
    <cellStyle name="Normal 3 3 3 2 2 11 17" xfId="48418"/>
    <cellStyle name="Normal 3 3 3 2 2 11 18" xfId="48419"/>
    <cellStyle name="Normal 3 3 3 2 2 11 19" xfId="48420"/>
    <cellStyle name="Normal 3 3 3 2 2 11 2" xfId="48421"/>
    <cellStyle name="Normal 3 3 3 2 2 11 20" xfId="48422"/>
    <cellStyle name="Normal 3 3 3 2 2 11 21" xfId="48423"/>
    <cellStyle name="Normal 3 3 3 2 2 11 22" xfId="48424"/>
    <cellStyle name="Normal 3 3 3 2 2 11 3" xfId="48425"/>
    <cellStyle name="Normal 3 3 3 2 2 11 4" xfId="48426"/>
    <cellStyle name="Normal 3 3 3 2 2 11 5" xfId="48427"/>
    <cellStyle name="Normal 3 3 3 2 2 11 6" xfId="48428"/>
    <cellStyle name="Normal 3 3 3 2 2 11 7" xfId="48429"/>
    <cellStyle name="Normal 3 3 3 2 2 11 8" xfId="48430"/>
    <cellStyle name="Normal 3 3 3 2 2 11 9" xfId="48431"/>
    <cellStyle name="Normal 3 3 3 2 2 12" xfId="48432"/>
    <cellStyle name="Normal 3 3 3 2 2 12 10" xfId="48433"/>
    <cellStyle name="Normal 3 3 3 2 2 12 11" xfId="48434"/>
    <cellStyle name="Normal 3 3 3 2 2 12 12" xfId="48435"/>
    <cellStyle name="Normal 3 3 3 2 2 12 13" xfId="48436"/>
    <cellStyle name="Normal 3 3 3 2 2 12 14" xfId="48437"/>
    <cellStyle name="Normal 3 3 3 2 2 12 15" xfId="48438"/>
    <cellStyle name="Normal 3 3 3 2 2 12 16" xfId="48439"/>
    <cellStyle name="Normal 3 3 3 2 2 12 17" xfId="48440"/>
    <cellStyle name="Normal 3 3 3 2 2 12 18" xfId="48441"/>
    <cellStyle name="Normal 3 3 3 2 2 12 19" xfId="48442"/>
    <cellStyle name="Normal 3 3 3 2 2 12 2" xfId="48443"/>
    <cellStyle name="Normal 3 3 3 2 2 12 20" xfId="48444"/>
    <cellStyle name="Normal 3 3 3 2 2 12 21" xfId="48445"/>
    <cellStyle name="Normal 3 3 3 2 2 12 22" xfId="48446"/>
    <cellStyle name="Normal 3 3 3 2 2 12 3" xfId="48447"/>
    <cellStyle name="Normal 3 3 3 2 2 12 4" xfId="48448"/>
    <cellStyle name="Normal 3 3 3 2 2 12 5" xfId="48449"/>
    <cellStyle name="Normal 3 3 3 2 2 12 6" xfId="48450"/>
    <cellStyle name="Normal 3 3 3 2 2 12 7" xfId="48451"/>
    <cellStyle name="Normal 3 3 3 2 2 12 8" xfId="48452"/>
    <cellStyle name="Normal 3 3 3 2 2 12 9" xfId="48453"/>
    <cellStyle name="Normal 3 3 3 2 2 13" xfId="48454"/>
    <cellStyle name="Normal 3 3 3 2 2 13 10" xfId="48455"/>
    <cellStyle name="Normal 3 3 3 2 2 13 11" xfId="48456"/>
    <cellStyle name="Normal 3 3 3 2 2 13 12" xfId="48457"/>
    <cellStyle name="Normal 3 3 3 2 2 13 13" xfId="48458"/>
    <cellStyle name="Normal 3 3 3 2 2 13 14" xfId="48459"/>
    <cellStyle name="Normal 3 3 3 2 2 13 15" xfId="48460"/>
    <cellStyle name="Normal 3 3 3 2 2 13 16" xfId="48461"/>
    <cellStyle name="Normal 3 3 3 2 2 13 17" xfId="48462"/>
    <cellStyle name="Normal 3 3 3 2 2 13 18" xfId="48463"/>
    <cellStyle name="Normal 3 3 3 2 2 13 19" xfId="48464"/>
    <cellStyle name="Normal 3 3 3 2 2 13 2" xfId="48465"/>
    <cellStyle name="Normal 3 3 3 2 2 13 20" xfId="48466"/>
    <cellStyle name="Normal 3 3 3 2 2 13 21" xfId="48467"/>
    <cellStyle name="Normal 3 3 3 2 2 13 22" xfId="48468"/>
    <cellStyle name="Normal 3 3 3 2 2 13 3" xfId="48469"/>
    <cellStyle name="Normal 3 3 3 2 2 13 4" xfId="48470"/>
    <cellStyle name="Normal 3 3 3 2 2 13 5" xfId="48471"/>
    <cellStyle name="Normal 3 3 3 2 2 13 6" xfId="48472"/>
    <cellStyle name="Normal 3 3 3 2 2 13 7" xfId="48473"/>
    <cellStyle name="Normal 3 3 3 2 2 13 8" xfId="48474"/>
    <cellStyle name="Normal 3 3 3 2 2 13 9" xfId="48475"/>
    <cellStyle name="Normal 3 3 3 2 2 14" xfId="48476"/>
    <cellStyle name="Normal 3 3 3 2 2 14 10" xfId="48477"/>
    <cellStyle name="Normal 3 3 3 2 2 14 11" xfId="48478"/>
    <cellStyle name="Normal 3 3 3 2 2 14 12" xfId="48479"/>
    <cellStyle name="Normal 3 3 3 2 2 14 13" xfId="48480"/>
    <cellStyle name="Normal 3 3 3 2 2 14 14" xfId="48481"/>
    <cellStyle name="Normal 3 3 3 2 2 14 15" xfId="48482"/>
    <cellStyle name="Normal 3 3 3 2 2 14 16" xfId="48483"/>
    <cellStyle name="Normal 3 3 3 2 2 14 17" xfId="48484"/>
    <cellStyle name="Normal 3 3 3 2 2 14 18" xfId="48485"/>
    <cellStyle name="Normal 3 3 3 2 2 14 19" xfId="48486"/>
    <cellStyle name="Normal 3 3 3 2 2 14 2" xfId="48487"/>
    <cellStyle name="Normal 3 3 3 2 2 14 20" xfId="48488"/>
    <cellStyle name="Normal 3 3 3 2 2 14 21" xfId="48489"/>
    <cellStyle name="Normal 3 3 3 2 2 14 22" xfId="48490"/>
    <cellStyle name="Normal 3 3 3 2 2 14 3" xfId="48491"/>
    <cellStyle name="Normal 3 3 3 2 2 14 4" xfId="48492"/>
    <cellStyle name="Normal 3 3 3 2 2 14 5" xfId="48493"/>
    <cellStyle name="Normal 3 3 3 2 2 14 6" xfId="48494"/>
    <cellStyle name="Normal 3 3 3 2 2 14 7" xfId="48495"/>
    <cellStyle name="Normal 3 3 3 2 2 14 8" xfId="48496"/>
    <cellStyle name="Normal 3 3 3 2 2 14 9" xfId="48497"/>
    <cellStyle name="Normal 3 3 3 2 2 15" xfId="48498"/>
    <cellStyle name="Normal 3 3 3 2 2 15 10" xfId="48499"/>
    <cellStyle name="Normal 3 3 3 2 2 15 11" xfId="48500"/>
    <cellStyle name="Normal 3 3 3 2 2 15 12" xfId="48501"/>
    <cellStyle name="Normal 3 3 3 2 2 15 13" xfId="48502"/>
    <cellStyle name="Normal 3 3 3 2 2 15 14" xfId="48503"/>
    <cellStyle name="Normal 3 3 3 2 2 15 15" xfId="48504"/>
    <cellStyle name="Normal 3 3 3 2 2 15 16" xfId="48505"/>
    <cellStyle name="Normal 3 3 3 2 2 15 17" xfId="48506"/>
    <cellStyle name="Normal 3 3 3 2 2 15 18" xfId="48507"/>
    <cellStyle name="Normal 3 3 3 2 2 15 19" xfId="48508"/>
    <cellStyle name="Normal 3 3 3 2 2 15 2" xfId="48509"/>
    <cellStyle name="Normal 3 3 3 2 2 15 20" xfId="48510"/>
    <cellStyle name="Normal 3 3 3 2 2 15 21" xfId="48511"/>
    <cellStyle name="Normal 3 3 3 2 2 15 22" xfId="48512"/>
    <cellStyle name="Normal 3 3 3 2 2 15 3" xfId="48513"/>
    <cellStyle name="Normal 3 3 3 2 2 15 4" xfId="48514"/>
    <cellStyle name="Normal 3 3 3 2 2 15 5" xfId="48515"/>
    <cellStyle name="Normal 3 3 3 2 2 15 6" xfId="48516"/>
    <cellStyle name="Normal 3 3 3 2 2 15 7" xfId="48517"/>
    <cellStyle name="Normal 3 3 3 2 2 15 8" xfId="48518"/>
    <cellStyle name="Normal 3 3 3 2 2 15 9" xfId="48519"/>
    <cellStyle name="Normal 3 3 3 2 2 16" xfId="48520"/>
    <cellStyle name="Normal 3 3 3 2 2 16 10" xfId="48521"/>
    <cellStyle name="Normal 3 3 3 2 2 16 11" xfId="48522"/>
    <cellStyle name="Normal 3 3 3 2 2 16 12" xfId="48523"/>
    <cellStyle name="Normal 3 3 3 2 2 16 13" xfId="48524"/>
    <cellStyle name="Normal 3 3 3 2 2 16 14" xfId="48525"/>
    <cellStyle name="Normal 3 3 3 2 2 16 15" xfId="48526"/>
    <cellStyle name="Normal 3 3 3 2 2 16 16" xfId="48527"/>
    <cellStyle name="Normal 3 3 3 2 2 16 17" xfId="48528"/>
    <cellStyle name="Normal 3 3 3 2 2 16 18" xfId="48529"/>
    <cellStyle name="Normal 3 3 3 2 2 16 19" xfId="48530"/>
    <cellStyle name="Normal 3 3 3 2 2 16 2" xfId="48531"/>
    <cellStyle name="Normal 3 3 3 2 2 16 20" xfId="48532"/>
    <cellStyle name="Normal 3 3 3 2 2 16 21" xfId="48533"/>
    <cellStyle name="Normal 3 3 3 2 2 16 22" xfId="48534"/>
    <cellStyle name="Normal 3 3 3 2 2 16 3" xfId="48535"/>
    <cellStyle name="Normal 3 3 3 2 2 16 4" xfId="48536"/>
    <cellStyle name="Normal 3 3 3 2 2 16 5" xfId="48537"/>
    <cellStyle name="Normal 3 3 3 2 2 16 6" xfId="48538"/>
    <cellStyle name="Normal 3 3 3 2 2 16 7" xfId="48539"/>
    <cellStyle name="Normal 3 3 3 2 2 16 8" xfId="48540"/>
    <cellStyle name="Normal 3 3 3 2 2 16 9" xfId="48541"/>
    <cellStyle name="Normal 3 3 3 2 2 17" xfId="48542"/>
    <cellStyle name="Normal 3 3 3 2 2 17 10" xfId="48543"/>
    <cellStyle name="Normal 3 3 3 2 2 17 11" xfId="48544"/>
    <cellStyle name="Normal 3 3 3 2 2 17 12" xfId="48545"/>
    <cellStyle name="Normal 3 3 3 2 2 17 13" xfId="48546"/>
    <cellStyle name="Normal 3 3 3 2 2 17 14" xfId="48547"/>
    <cellStyle name="Normal 3 3 3 2 2 17 15" xfId="48548"/>
    <cellStyle name="Normal 3 3 3 2 2 17 16" xfId="48549"/>
    <cellStyle name="Normal 3 3 3 2 2 17 17" xfId="48550"/>
    <cellStyle name="Normal 3 3 3 2 2 17 18" xfId="48551"/>
    <cellStyle name="Normal 3 3 3 2 2 17 19" xfId="48552"/>
    <cellStyle name="Normal 3 3 3 2 2 17 2" xfId="48553"/>
    <cellStyle name="Normal 3 3 3 2 2 17 20" xfId="48554"/>
    <cellStyle name="Normal 3 3 3 2 2 17 21" xfId="48555"/>
    <cellStyle name="Normal 3 3 3 2 2 17 22" xfId="48556"/>
    <cellStyle name="Normal 3 3 3 2 2 17 3" xfId="48557"/>
    <cellStyle name="Normal 3 3 3 2 2 17 4" xfId="48558"/>
    <cellStyle name="Normal 3 3 3 2 2 17 5" xfId="48559"/>
    <cellStyle name="Normal 3 3 3 2 2 17 6" xfId="48560"/>
    <cellStyle name="Normal 3 3 3 2 2 17 7" xfId="48561"/>
    <cellStyle name="Normal 3 3 3 2 2 17 8" xfId="48562"/>
    <cellStyle name="Normal 3 3 3 2 2 17 9" xfId="48563"/>
    <cellStyle name="Normal 3 3 3 2 2 18" xfId="48564"/>
    <cellStyle name="Normal 3 3 3 2 2 18 10" xfId="48565"/>
    <cellStyle name="Normal 3 3 3 2 2 18 11" xfId="48566"/>
    <cellStyle name="Normal 3 3 3 2 2 18 12" xfId="48567"/>
    <cellStyle name="Normal 3 3 3 2 2 18 13" xfId="48568"/>
    <cellStyle name="Normal 3 3 3 2 2 18 14" xfId="48569"/>
    <cellStyle name="Normal 3 3 3 2 2 18 15" xfId="48570"/>
    <cellStyle name="Normal 3 3 3 2 2 18 16" xfId="48571"/>
    <cellStyle name="Normal 3 3 3 2 2 18 17" xfId="48572"/>
    <cellStyle name="Normal 3 3 3 2 2 18 18" xfId="48573"/>
    <cellStyle name="Normal 3 3 3 2 2 18 19" xfId="48574"/>
    <cellStyle name="Normal 3 3 3 2 2 18 2" xfId="48575"/>
    <cellStyle name="Normal 3 3 3 2 2 18 20" xfId="48576"/>
    <cellStyle name="Normal 3 3 3 2 2 18 21" xfId="48577"/>
    <cellStyle name="Normal 3 3 3 2 2 18 22" xfId="48578"/>
    <cellStyle name="Normal 3 3 3 2 2 18 3" xfId="48579"/>
    <cellStyle name="Normal 3 3 3 2 2 18 4" xfId="48580"/>
    <cellStyle name="Normal 3 3 3 2 2 18 5" xfId="48581"/>
    <cellStyle name="Normal 3 3 3 2 2 18 6" xfId="48582"/>
    <cellStyle name="Normal 3 3 3 2 2 18 7" xfId="48583"/>
    <cellStyle name="Normal 3 3 3 2 2 18 8" xfId="48584"/>
    <cellStyle name="Normal 3 3 3 2 2 18 9" xfId="48585"/>
    <cellStyle name="Normal 3 3 3 2 2 19" xfId="48586"/>
    <cellStyle name="Normal 3 3 3 2 2 19 10" xfId="48587"/>
    <cellStyle name="Normal 3 3 3 2 2 19 11" xfId="48588"/>
    <cellStyle name="Normal 3 3 3 2 2 19 12" xfId="48589"/>
    <cellStyle name="Normal 3 3 3 2 2 19 13" xfId="48590"/>
    <cellStyle name="Normal 3 3 3 2 2 19 14" xfId="48591"/>
    <cellStyle name="Normal 3 3 3 2 2 19 15" xfId="48592"/>
    <cellStyle name="Normal 3 3 3 2 2 19 16" xfId="48593"/>
    <cellStyle name="Normal 3 3 3 2 2 19 17" xfId="48594"/>
    <cellStyle name="Normal 3 3 3 2 2 19 18" xfId="48595"/>
    <cellStyle name="Normal 3 3 3 2 2 19 19" xfId="48596"/>
    <cellStyle name="Normal 3 3 3 2 2 19 2" xfId="48597"/>
    <cellStyle name="Normal 3 3 3 2 2 19 20" xfId="48598"/>
    <cellStyle name="Normal 3 3 3 2 2 19 21" xfId="48599"/>
    <cellStyle name="Normal 3 3 3 2 2 19 22" xfId="48600"/>
    <cellStyle name="Normal 3 3 3 2 2 19 3" xfId="48601"/>
    <cellStyle name="Normal 3 3 3 2 2 19 4" xfId="48602"/>
    <cellStyle name="Normal 3 3 3 2 2 19 5" xfId="48603"/>
    <cellStyle name="Normal 3 3 3 2 2 19 6" xfId="48604"/>
    <cellStyle name="Normal 3 3 3 2 2 19 7" xfId="48605"/>
    <cellStyle name="Normal 3 3 3 2 2 19 8" xfId="48606"/>
    <cellStyle name="Normal 3 3 3 2 2 19 9" xfId="48607"/>
    <cellStyle name="Normal 3 3 3 2 2 2" xfId="48608"/>
    <cellStyle name="Normal 3 3 3 2 2 2 10" xfId="48609"/>
    <cellStyle name="Normal 3 3 3 2 2 2 11" xfId="48610"/>
    <cellStyle name="Normal 3 3 3 2 2 2 12" xfId="48611"/>
    <cellStyle name="Normal 3 3 3 2 2 2 13" xfId="48612"/>
    <cellStyle name="Normal 3 3 3 2 2 2 14" xfId="48613"/>
    <cellStyle name="Normal 3 3 3 2 2 2 15" xfId="48614"/>
    <cellStyle name="Normal 3 3 3 2 2 2 16" xfId="48615"/>
    <cellStyle name="Normal 3 3 3 2 2 2 17" xfId="48616"/>
    <cellStyle name="Normal 3 3 3 2 2 2 18" xfId="48617"/>
    <cellStyle name="Normal 3 3 3 2 2 2 19" xfId="48618"/>
    <cellStyle name="Normal 3 3 3 2 2 2 2" xfId="48619"/>
    <cellStyle name="Normal 3 3 3 2 2 2 20" xfId="48620"/>
    <cellStyle name="Normal 3 3 3 2 2 2 21" xfId="48621"/>
    <cellStyle name="Normal 3 3 3 2 2 2 22" xfId="48622"/>
    <cellStyle name="Normal 3 3 3 2 2 2 3" xfId="48623"/>
    <cellStyle name="Normal 3 3 3 2 2 2 4" xfId="48624"/>
    <cellStyle name="Normal 3 3 3 2 2 2 5" xfId="48625"/>
    <cellStyle name="Normal 3 3 3 2 2 2 6" xfId="48626"/>
    <cellStyle name="Normal 3 3 3 2 2 2 7" xfId="48627"/>
    <cellStyle name="Normal 3 3 3 2 2 2 8" xfId="48628"/>
    <cellStyle name="Normal 3 3 3 2 2 2 9" xfId="48629"/>
    <cellStyle name="Normal 3 3 3 2 2 20" xfId="48630"/>
    <cellStyle name="Normal 3 3 3 2 2 21" xfId="48631"/>
    <cellStyle name="Normal 3 3 3 2 2 22" xfId="48632"/>
    <cellStyle name="Normal 3 3 3 2 2 23" xfId="48633"/>
    <cellStyle name="Normal 3 3 3 2 2 24" xfId="48634"/>
    <cellStyle name="Normal 3 3 3 2 2 25" xfId="48635"/>
    <cellStyle name="Normal 3 3 3 2 2 26" xfId="48636"/>
    <cellStyle name="Normal 3 3 3 2 2 27" xfId="48637"/>
    <cellStyle name="Normal 3 3 3 2 2 28" xfId="48638"/>
    <cellStyle name="Normal 3 3 3 2 2 29" xfId="48639"/>
    <cellStyle name="Normal 3 3 3 2 2 3" xfId="48640"/>
    <cellStyle name="Normal 3 3 3 2 2 3 10" xfId="48641"/>
    <cellStyle name="Normal 3 3 3 2 2 3 11" xfId="48642"/>
    <cellStyle name="Normal 3 3 3 2 2 3 12" xfId="48643"/>
    <cellStyle name="Normal 3 3 3 2 2 3 13" xfId="48644"/>
    <cellStyle name="Normal 3 3 3 2 2 3 14" xfId="48645"/>
    <cellStyle name="Normal 3 3 3 2 2 3 15" xfId="48646"/>
    <cellStyle name="Normal 3 3 3 2 2 3 16" xfId="48647"/>
    <cellStyle name="Normal 3 3 3 2 2 3 17" xfId="48648"/>
    <cellStyle name="Normal 3 3 3 2 2 3 18" xfId="48649"/>
    <cellStyle name="Normal 3 3 3 2 2 3 19" xfId="48650"/>
    <cellStyle name="Normal 3 3 3 2 2 3 2" xfId="48651"/>
    <cellStyle name="Normal 3 3 3 2 2 3 20" xfId="48652"/>
    <cellStyle name="Normal 3 3 3 2 2 3 21" xfId="48653"/>
    <cellStyle name="Normal 3 3 3 2 2 3 22" xfId="48654"/>
    <cellStyle name="Normal 3 3 3 2 2 3 3" xfId="48655"/>
    <cellStyle name="Normal 3 3 3 2 2 3 4" xfId="48656"/>
    <cellStyle name="Normal 3 3 3 2 2 3 5" xfId="48657"/>
    <cellStyle name="Normal 3 3 3 2 2 3 6" xfId="48658"/>
    <cellStyle name="Normal 3 3 3 2 2 3 7" xfId="48659"/>
    <cellStyle name="Normal 3 3 3 2 2 3 8" xfId="48660"/>
    <cellStyle name="Normal 3 3 3 2 2 3 9" xfId="48661"/>
    <cellStyle name="Normal 3 3 3 2 2 30" xfId="48662"/>
    <cellStyle name="Normal 3 3 3 2 2 31" xfId="48663"/>
    <cellStyle name="Normal 3 3 3 2 2 32" xfId="48664"/>
    <cellStyle name="Normal 3 3 3 2 2 33" xfId="48665"/>
    <cellStyle name="Normal 3 3 3 2 2 34" xfId="48666"/>
    <cellStyle name="Normal 3 3 3 2 2 35" xfId="48667"/>
    <cellStyle name="Normal 3 3 3 2 2 36" xfId="48668"/>
    <cellStyle name="Normal 3 3 3 2 2 37" xfId="48669"/>
    <cellStyle name="Normal 3 3 3 2 2 38" xfId="48670"/>
    <cellStyle name="Normal 3 3 3 2 2 39" xfId="48671"/>
    <cellStyle name="Normal 3 3 3 2 2 4" xfId="48672"/>
    <cellStyle name="Normal 3 3 3 2 2 4 10" xfId="48673"/>
    <cellStyle name="Normal 3 3 3 2 2 4 11" xfId="48674"/>
    <cellStyle name="Normal 3 3 3 2 2 4 12" xfId="48675"/>
    <cellStyle name="Normal 3 3 3 2 2 4 13" xfId="48676"/>
    <cellStyle name="Normal 3 3 3 2 2 4 14" xfId="48677"/>
    <cellStyle name="Normal 3 3 3 2 2 4 15" xfId="48678"/>
    <cellStyle name="Normal 3 3 3 2 2 4 16" xfId="48679"/>
    <cellStyle name="Normal 3 3 3 2 2 4 17" xfId="48680"/>
    <cellStyle name="Normal 3 3 3 2 2 4 18" xfId="48681"/>
    <cellStyle name="Normal 3 3 3 2 2 4 19" xfId="48682"/>
    <cellStyle name="Normal 3 3 3 2 2 4 2" xfId="48683"/>
    <cellStyle name="Normal 3 3 3 2 2 4 20" xfId="48684"/>
    <cellStyle name="Normal 3 3 3 2 2 4 21" xfId="48685"/>
    <cellStyle name="Normal 3 3 3 2 2 4 22" xfId="48686"/>
    <cellStyle name="Normal 3 3 3 2 2 4 3" xfId="48687"/>
    <cellStyle name="Normal 3 3 3 2 2 4 4" xfId="48688"/>
    <cellStyle name="Normal 3 3 3 2 2 4 5" xfId="48689"/>
    <cellStyle name="Normal 3 3 3 2 2 4 6" xfId="48690"/>
    <cellStyle name="Normal 3 3 3 2 2 4 7" xfId="48691"/>
    <cellStyle name="Normal 3 3 3 2 2 4 8" xfId="48692"/>
    <cellStyle name="Normal 3 3 3 2 2 4 9" xfId="48693"/>
    <cellStyle name="Normal 3 3 3 2 2 40" xfId="48694"/>
    <cellStyle name="Normal 3 3 3 2 2 5" xfId="48695"/>
    <cellStyle name="Normal 3 3 3 2 2 5 10" xfId="48696"/>
    <cellStyle name="Normal 3 3 3 2 2 5 11" xfId="48697"/>
    <cellStyle name="Normal 3 3 3 2 2 5 12" xfId="48698"/>
    <cellStyle name="Normal 3 3 3 2 2 5 13" xfId="48699"/>
    <cellStyle name="Normal 3 3 3 2 2 5 14" xfId="48700"/>
    <cellStyle name="Normal 3 3 3 2 2 5 15" xfId="48701"/>
    <cellStyle name="Normal 3 3 3 2 2 5 16" xfId="48702"/>
    <cellStyle name="Normal 3 3 3 2 2 5 17" xfId="48703"/>
    <cellStyle name="Normal 3 3 3 2 2 5 18" xfId="48704"/>
    <cellStyle name="Normal 3 3 3 2 2 5 19" xfId="48705"/>
    <cellStyle name="Normal 3 3 3 2 2 5 2" xfId="48706"/>
    <cellStyle name="Normal 3 3 3 2 2 5 20" xfId="48707"/>
    <cellStyle name="Normal 3 3 3 2 2 5 21" xfId="48708"/>
    <cellStyle name="Normal 3 3 3 2 2 5 22" xfId="48709"/>
    <cellStyle name="Normal 3 3 3 2 2 5 3" xfId="48710"/>
    <cellStyle name="Normal 3 3 3 2 2 5 4" xfId="48711"/>
    <cellStyle name="Normal 3 3 3 2 2 5 5" xfId="48712"/>
    <cellStyle name="Normal 3 3 3 2 2 5 6" xfId="48713"/>
    <cellStyle name="Normal 3 3 3 2 2 5 7" xfId="48714"/>
    <cellStyle name="Normal 3 3 3 2 2 5 8" xfId="48715"/>
    <cellStyle name="Normal 3 3 3 2 2 5 9" xfId="48716"/>
    <cellStyle name="Normal 3 3 3 2 2 6" xfId="48717"/>
    <cellStyle name="Normal 3 3 3 2 2 6 10" xfId="48718"/>
    <cellStyle name="Normal 3 3 3 2 2 6 11" xfId="48719"/>
    <cellStyle name="Normal 3 3 3 2 2 6 12" xfId="48720"/>
    <cellStyle name="Normal 3 3 3 2 2 6 13" xfId="48721"/>
    <cellStyle name="Normal 3 3 3 2 2 6 14" xfId="48722"/>
    <cellStyle name="Normal 3 3 3 2 2 6 15" xfId="48723"/>
    <cellStyle name="Normal 3 3 3 2 2 6 16" xfId="48724"/>
    <cellStyle name="Normal 3 3 3 2 2 6 17" xfId="48725"/>
    <cellStyle name="Normal 3 3 3 2 2 6 18" xfId="48726"/>
    <cellStyle name="Normal 3 3 3 2 2 6 19" xfId="48727"/>
    <cellStyle name="Normal 3 3 3 2 2 6 2" xfId="48728"/>
    <cellStyle name="Normal 3 3 3 2 2 6 20" xfId="48729"/>
    <cellStyle name="Normal 3 3 3 2 2 6 21" xfId="48730"/>
    <cellStyle name="Normal 3 3 3 2 2 6 22" xfId="48731"/>
    <cellStyle name="Normal 3 3 3 2 2 6 3" xfId="48732"/>
    <cellStyle name="Normal 3 3 3 2 2 6 4" xfId="48733"/>
    <cellStyle name="Normal 3 3 3 2 2 6 5" xfId="48734"/>
    <cellStyle name="Normal 3 3 3 2 2 6 6" xfId="48735"/>
    <cellStyle name="Normal 3 3 3 2 2 6 7" xfId="48736"/>
    <cellStyle name="Normal 3 3 3 2 2 6 8" xfId="48737"/>
    <cellStyle name="Normal 3 3 3 2 2 6 9" xfId="48738"/>
    <cellStyle name="Normal 3 3 3 2 2 7" xfId="48739"/>
    <cellStyle name="Normal 3 3 3 2 2 7 10" xfId="48740"/>
    <cellStyle name="Normal 3 3 3 2 2 7 11" xfId="48741"/>
    <cellStyle name="Normal 3 3 3 2 2 7 12" xfId="48742"/>
    <cellStyle name="Normal 3 3 3 2 2 7 13" xfId="48743"/>
    <cellStyle name="Normal 3 3 3 2 2 7 14" xfId="48744"/>
    <cellStyle name="Normal 3 3 3 2 2 7 15" xfId="48745"/>
    <cellStyle name="Normal 3 3 3 2 2 7 16" xfId="48746"/>
    <cellStyle name="Normal 3 3 3 2 2 7 17" xfId="48747"/>
    <cellStyle name="Normal 3 3 3 2 2 7 18" xfId="48748"/>
    <cellStyle name="Normal 3 3 3 2 2 7 19" xfId="48749"/>
    <cellStyle name="Normal 3 3 3 2 2 7 2" xfId="48750"/>
    <cellStyle name="Normal 3 3 3 2 2 7 20" xfId="48751"/>
    <cellStyle name="Normal 3 3 3 2 2 7 21" xfId="48752"/>
    <cellStyle name="Normal 3 3 3 2 2 7 22" xfId="48753"/>
    <cellStyle name="Normal 3 3 3 2 2 7 3" xfId="48754"/>
    <cellStyle name="Normal 3 3 3 2 2 7 4" xfId="48755"/>
    <cellStyle name="Normal 3 3 3 2 2 7 5" xfId="48756"/>
    <cellStyle name="Normal 3 3 3 2 2 7 6" xfId="48757"/>
    <cellStyle name="Normal 3 3 3 2 2 7 7" xfId="48758"/>
    <cellStyle name="Normal 3 3 3 2 2 7 8" xfId="48759"/>
    <cellStyle name="Normal 3 3 3 2 2 7 9" xfId="48760"/>
    <cellStyle name="Normal 3 3 3 2 2 8" xfId="48761"/>
    <cellStyle name="Normal 3 3 3 2 2 8 10" xfId="48762"/>
    <cellStyle name="Normal 3 3 3 2 2 8 11" xfId="48763"/>
    <cellStyle name="Normal 3 3 3 2 2 8 12" xfId="48764"/>
    <cellStyle name="Normal 3 3 3 2 2 8 13" xfId="48765"/>
    <cellStyle name="Normal 3 3 3 2 2 8 14" xfId="48766"/>
    <cellStyle name="Normal 3 3 3 2 2 8 15" xfId="48767"/>
    <cellStyle name="Normal 3 3 3 2 2 8 16" xfId="48768"/>
    <cellStyle name="Normal 3 3 3 2 2 8 17" xfId="48769"/>
    <cellStyle name="Normal 3 3 3 2 2 8 18" xfId="48770"/>
    <cellStyle name="Normal 3 3 3 2 2 8 19" xfId="48771"/>
    <cellStyle name="Normal 3 3 3 2 2 8 2" xfId="48772"/>
    <cellStyle name="Normal 3 3 3 2 2 8 20" xfId="48773"/>
    <cellStyle name="Normal 3 3 3 2 2 8 21" xfId="48774"/>
    <cellStyle name="Normal 3 3 3 2 2 8 22" xfId="48775"/>
    <cellStyle name="Normal 3 3 3 2 2 8 3" xfId="48776"/>
    <cellStyle name="Normal 3 3 3 2 2 8 4" xfId="48777"/>
    <cellStyle name="Normal 3 3 3 2 2 8 5" xfId="48778"/>
    <cellStyle name="Normal 3 3 3 2 2 8 6" xfId="48779"/>
    <cellStyle name="Normal 3 3 3 2 2 8 7" xfId="48780"/>
    <cellStyle name="Normal 3 3 3 2 2 8 8" xfId="48781"/>
    <cellStyle name="Normal 3 3 3 2 2 8 9" xfId="48782"/>
    <cellStyle name="Normal 3 3 3 2 2 9" xfId="48783"/>
    <cellStyle name="Normal 3 3 3 2 2 9 10" xfId="48784"/>
    <cellStyle name="Normal 3 3 3 2 2 9 11" xfId="48785"/>
    <cellStyle name="Normal 3 3 3 2 2 9 12" xfId="48786"/>
    <cellStyle name="Normal 3 3 3 2 2 9 13" xfId="48787"/>
    <cellStyle name="Normal 3 3 3 2 2 9 14" xfId="48788"/>
    <cellStyle name="Normal 3 3 3 2 2 9 15" xfId="48789"/>
    <cellStyle name="Normal 3 3 3 2 2 9 16" xfId="48790"/>
    <cellStyle name="Normal 3 3 3 2 2 9 17" xfId="48791"/>
    <cellStyle name="Normal 3 3 3 2 2 9 18" xfId="48792"/>
    <cellStyle name="Normal 3 3 3 2 2 9 19" xfId="48793"/>
    <cellStyle name="Normal 3 3 3 2 2 9 2" xfId="48794"/>
    <cellStyle name="Normal 3 3 3 2 2 9 20" xfId="48795"/>
    <cellStyle name="Normal 3 3 3 2 2 9 21" xfId="48796"/>
    <cellStyle name="Normal 3 3 3 2 2 9 22" xfId="48797"/>
    <cellStyle name="Normal 3 3 3 2 2 9 3" xfId="48798"/>
    <cellStyle name="Normal 3 3 3 2 2 9 4" xfId="48799"/>
    <cellStyle name="Normal 3 3 3 2 2 9 5" xfId="48800"/>
    <cellStyle name="Normal 3 3 3 2 2 9 6" xfId="48801"/>
    <cellStyle name="Normal 3 3 3 2 2 9 7" xfId="48802"/>
    <cellStyle name="Normal 3 3 3 2 2 9 8" xfId="48803"/>
    <cellStyle name="Normal 3 3 3 2 2 9 9" xfId="48804"/>
    <cellStyle name="Normal 3 3 3 2 20" xfId="48805"/>
    <cellStyle name="Normal 3 3 3 2 21" xfId="48806"/>
    <cellStyle name="Normal 3 3 3 2 22" xfId="48807"/>
    <cellStyle name="Normal 3 3 3 2 23" xfId="48808"/>
    <cellStyle name="Normal 3 3 3 2 24" xfId="48809"/>
    <cellStyle name="Normal 3 3 3 2 25" xfId="48810"/>
    <cellStyle name="Normal 3 3 3 2 26" xfId="48811"/>
    <cellStyle name="Normal 3 3 3 2 27" xfId="48812"/>
    <cellStyle name="Normal 3 3 3 2 28" xfId="48813"/>
    <cellStyle name="Normal 3 3 3 2 29" xfId="48814"/>
    <cellStyle name="Normal 3 3 3 2 3" xfId="48815"/>
    <cellStyle name="Normal 3 3 3 2 30" xfId="48816"/>
    <cellStyle name="Normal 3 3 3 2 31" xfId="48817"/>
    <cellStyle name="Normal 3 3 3 2 32" xfId="48818"/>
    <cellStyle name="Normal 3 3 3 2 33" xfId="48819"/>
    <cellStyle name="Normal 3 3 3 2 34" xfId="48820"/>
    <cellStyle name="Normal 3 3 3 2 35" xfId="48821"/>
    <cellStyle name="Normal 3 3 3 2 36" xfId="48822"/>
    <cellStyle name="Normal 3 3 3 2 37" xfId="48823"/>
    <cellStyle name="Normal 3 3 3 2 38" xfId="48824"/>
    <cellStyle name="Normal 3 3 3 2 39" xfId="48825"/>
    <cellStyle name="Normal 3 3 3 2 4" xfId="48826"/>
    <cellStyle name="Normal 3 3 3 2 40" xfId="48827"/>
    <cellStyle name="Normal 3 3 3 2 5" xfId="48828"/>
    <cellStyle name="Normal 3 3 3 2 6" xfId="48829"/>
    <cellStyle name="Normal 3 3 3 2 7" xfId="48830"/>
    <cellStyle name="Normal 3 3 3 2 8" xfId="48831"/>
    <cellStyle name="Normal 3 3 3 2 9" xfId="48832"/>
    <cellStyle name="Normal 3 3 3 20" xfId="48833"/>
    <cellStyle name="Normal 3 3 3 20 10" xfId="48834"/>
    <cellStyle name="Normal 3 3 3 20 11" xfId="48835"/>
    <cellStyle name="Normal 3 3 3 20 12" xfId="48836"/>
    <cellStyle name="Normal 3 3 3 20 13" xfId="48837"/>
    <cellStyle name="Normal 3 3 3 20 14" xfId="48838"/>
    <cellStyle name="Normal 3 3 3 20 15" xfId="48839"/>
    <cellStyle name="Normal 3 3 3 20 16" xfId="48840"/>
    <cellStyle name="Normal 3 3 3 20 17" xfId="48841"/>
    <cellStyle name="Normal 3 3 3 20 18" xfId="48842"/>
    <cellStyle name="Normal 3 3 3 20 19" xfId="48843"/>
    <cellStyle name="Normal 3 3 3 20 2" xfId="48844"/>
    <cellStyle name="Normal 3 3 3 20 20" xfId="48845"/>
    <cellStyle name="Normal 3 3 3 20 21" xfId="48846"/>
    <cellStyle name="Normal 3 3 3 20 22" xfId="48847"/>
    <cellStyle name="Normal 3 3 3 20 3" xfId="48848"/>
    <cellStyle name="Normal 3 3 3 20 4" xfId="48849"/>
    <cellStyle name="Normal 3 3 3 20 5" xfId="48850"/>
    <cellStyle name="Normal 3 3 3 20 6" xfId="48851"/>
    <cellStyle name="Normal 3 3 3 20 7" xfId="48852"/>
    <cellStyle name="Normal 3 3 3 20 8" xfId="48853"/>
    <cellStyle name="Normal 3 3 3 20 9" xfId="48854"/>
    <cellStyle name="Normal 3 3 3 21" xfId="48855"/>
    <cellStyle name="Normal 3 3 3 21 10" xfId="48856"/>
    <cellStyle name="Normal 3 3 3 21 11" xfId="48857"/>
    <cellStyle name="Normal 3 3 3 21 12" xfId="48858"/>
    <cellStyle name="Normal 3 3 3 21 13" xfId="48859"/>
    <cellStyle name="Normal 3 3 3 21 14" xfId="48860"/>
    <cellStyle name="Normal 3 3 3 21 15" xfId="48861"/>
    <cellStyle name="Normal 3 3 3 21 16" xfId="48862"/>
    <cellStyle name="Normal 3 3 3 21 17" xfId="48863"/>
    <cellStyle name="Normal 3 3 3 21 18" xfId="48864"/>
    <cellStyle name="Normal 3 3 3 21 19" xfId="48865"/>
    <cellStyle name="Normal 3 3 3 21 2" xfId="48866"/>
    <cellStyle name="Normal 3 3 3 21 20" xfId="48867"/>
    <cellStyle name="Normal 3 3 3 21 21" xfId="48868"/>
    <cellStyle name="Normal 3 3 3 21 22" xfId="48869"/>
    <cellStyle name="Normal 3 3 3 21 3" xfId="48870"/>
    <cellStyle name="Normal 3 3 3 21 4" xfId="48871"/>
    <cellStyle name="Normal 3 3 3 21 5" xfId="48872"/>
    <cellStyle name="Normal 3 3 3 21 6" xfId="48873"/>
    <cellStyle name="Normal 3 3 3 21 7" xfId="48874"/>
    <cellStyle name="Normal 3 3 3 21 8" xfId="48875"/>
    <cellStyle name="Normal 3 3 3 21 9" xfId="48876"/>
    <cellStyle name="Normal 3 3 3 22" xfId="48877"/>
    <cellStyle name="Normal 3 3 3 22 10" xfId="48878"/>
    <cellStyle name="Normal 3 3 3 22 11" xfId="48879"/>
    <cellStyle name="Normal 3 3 3 22 12" xfId="48880"/>
    <cellStyle name="Normal 3 3 3 22 13" xfId="48881"/>
    <cellStyle name="Normal 3 3 3 22 14" xfId="48882"/>
    <cellStyle name="Normal 3 3 3 22 15" xfId="48883"/>
    <cellStyle name="Normal 3 3 3 22 16" xfId="48884"/>
    <cellStyle name="Normal 3 3 3 22 17" xfId="48885"/>
    <cellStyle name="Normal 3 3 3 22 18" xfId="48886"/>
    <cellStyle name="Normal 3 3 3 22 19" xfId="48887"/>
    <cellStyle name="Normal 3 3 3 22 2" xfId="48888"/>
    <cellStyle name="Normal 3 3 3 22 20" xfId="48889"/>
    <cellStyle name="Normal 3 3 3 22 21" xfId="48890"/>
    <cellStyle name="Normal 3 3 3 22 22" xfId="48891"/>
    <cellStyle name="Normal 3 3 3 22 3" xfId="48892"/>
    <cellStyle name="Normal 3 3 3 22 4" xfId="48893"/>
    <cellStyle name="Normal 3 3 3 22 5" xfId="48894"/>
    <cellStyle name="Normal 3 3 3 22 6" xfId="48895"/>
    <cellStyle name="Normal 3 3 3 22 7" xfId="48896"/>
    <cellStyle name="Normal 3 3 3 22 8" xfId="48897"/>
    <cellStyle name="Normal 3 3 3 22 9" xfId="48898"/>
    <cellStyle name="Normal 3 3 3 23" xfId="48899"/>
    <cellStyle name="Normal 3 3 3 23 10" xfId="48900"/>
    <cellStyle name="Normal 3 3 3 23 11" xfId="48901"/>
    <cellStyle name="Normal 3 3 3 23 12" xfId="48902"/>
    <cellStyle name="Normal 3 3 3 23 13" xfId="48903"/>
    <cellStyle name="Normal 3 3 3 23 14" xfId="48904"/>
    <cellStyle name="Normal 3 3 3 23 15" xfId="48905"/>
    <cellStyle name="Normal 3 3 3 23 16" xfId="48906"/>
    <cellStyle name="Normal 3 3 3 23 17" xfId="48907"/>
    <cellStyle name="Normal 3 3 3 23 18" xfId="48908"/>
    <cellStyle name="Normal 3 3 3 23 19" xfId="48909"/>
    <cellStyle name="Normal 3 3 3 23 2" xfId="48910"/>
    <cellStyle name="Normal 3 3 3 23 20" xfId="48911"/>
    <cellStyle name="Normal 3 3 3 23 21" xfId="48912"/>
    <cellStyle name="Normal 3 3 3 23 22" xfId="48913"/>
    <cellStyle name="Normal 3 3 3 23 3" xfId="48914"/>
    <cellStyle name="Normal 3 3 3 23 4" xfId="48915"/>
    <cellStyle name="Normal 3 3 3 23 5" xfId="48916"/>
    <cellStyle name="Normal 3 3 3 23 6" xfId="48917"/>
    <cellStyle name="Normal 3 3 3 23 7" xfId="48918"/>
    <cellStyle name="Normal 3 3 3 23 8" xfId="48919"/>
    <cellStyle name="Normal 3 3 3 23 9" xfId="48920"/>
    <cellStyle name="Normal 3 3 3 24" xfId="48921"/>
    <cellStyle name="Normal 3 3 3 24 10" xfId="48922"/>
    <cellStyle name="Normal 3 3 3 24 11" xfId="48923"/>
    <cellStyle name="Normal 3 3 3 24 12" xfId="48924"/>
    <cellStyle name="Normal 3 3 3 24 13" xfId="48925"/>
    <cellStyle name="Normal 3 3 3 24 14" xfId="48926"/>
    <cellStyle name="Normal 3 3 3 24 15" xfId="48927"/>
    <cellStyle name="Normal 3 3 3 24 16" xfId="48928"/>
    <cellStyle name="Normal 3 3 3 24 17" xfId="48929"/>
    <cellStyle name="Normal 3 3 3 24 18" xfId="48930"/>
    <cellStyle name="Normal 3 3 3 24 19" xfId="48931"/>
    <cellStyle name="Normal 3 3 3 24 2" xfId="48932"/>
    <cellStyle name="Normal 3 3 3 24 20" xfId="48933"/>
    <cellStyle name="Normal 3 3 3 24 21" xfId="48934"/>
    <cellStyle name="Normal 3 3 3 24 22" xfId="48935"/>
    <cellStyle name="Normal 3 3 3 24 3" xfId="48936"/>
    <cellStyle name="Normal 3 3 3 24 4" xfId="48937"/>
    <cellStyle name="Normal 3 3 3 24 5" xfId="48938"/>
    <cellStyle name="Normal 3 3 3 24 6" xfId="48939"/>
    <cellStyle name="Normal 3 3 3 24 7" xfId="48940"/>
    <cellStyle name="Normal 3 3 3 24 8" xfId="48941"/>
    <cellStyle name="Normal 3 3 3 24 9" xfId="48942"/>
    <cellStyle name="Normal 3 3 3 25" xfId="48943"/>
    <cellStyle name="Normal 3 3 3 26" xfId="48944"/>
    <cellStyle name="Normal 3 3 3 27" xfId="48945"/>
    <cellStyle name="Normal 3 3 3 28" xfId="48946"/>
    <cellStyle name="Normal 3 3 3 29" xfId="48947"/>
    <cellStyle name="Normal 3 3 3 3" xfId="48948"/>
    <cellStyle name="Normal 3 3 3 3 10" xfId="48949"/>
    <cellStyle name="Normal 3 3 3 3 11" xfId="48950"/>
    <cellStyle name="Normal 3 3 3 3 12" xfId="48951"/>
    <cellStyle name="Normal 3 3 3 3 13" xfId="48952"/>
    <cellStyle name="Normal 3 3 3 3 14" xfId="48953"/>
    <cellStyle name="Normal 3 3 3 3 15" xfId="48954"/>
    <cellStyle name="Normal 3 3 3 3 16" xfId="48955"/>
    <cellStyle name="Normal 3 3 3 3 17" xfId="48956"/>
    <cellStyle name="Normal 3 3 3 3 18" xfId="48957"/>
    <cellStyle name="Normal 3 3 3 3 19" xfId="48958"/>
    <cellStyle name="Normal 3 3 3 3 2" xfId="48959"/>
    <cellStyle name="Normal 3 3 3 3 20" xfId="48960"/>
    <cellStyle name="Normal 3 3 3 3 21" xfId="48961"/>
    <cellStyle name="Normal 3 3 3 3 22" xfId="48962"/>
    <cellStyle name="Normal 3 3 3 3 3" xfId="48963"/>
    <cellStyle name="Normal 3 3 3 3 4" xfId="48964"/>
    <cellStyle name="Normal 3 3 3 3 5" xfId="48965"/>
    <cellStyle name="Normal 3 3 3 3 6" xfId="48966"/>
    <cellStyle name="Normal 3 3 3 3 7" xfId="48967"/>
    <cellStyle name="Normal 3 3 3 3 8" xfId="48968"/>
    <cellStyle name="Normal 3 3 3 3 9" xfId="48969"/>
    <cellStyle name="Normal 3 3 3 30" xfId="48970"/>
    <cellStyle name="Normal 3 3 3 31" xfId="48971"/>
    <cellStyle name="Normal 3 3 3 32" xfId="48972"/>
    <cellStyle name="Normal 3 3 3 33" xfId="48973"/>
    <cellStyle name="Normal 3 3 3 34" xfId="48974"/>
    <cellStyle name="Normal 3 3 3 35" xfId="48975"/>
    <cellStyle name="Normal 3 3 3 36" xfId="48976"/>
    <cellStyle name="Normal 3 3 3 37" xfId="48977"/>
    <cellStyle name="Normal 3 3 3 38" xfId="48978"/>
    <cellStyle name="Normal 3 3 3 39" xfId="48979"/>
    <cellStyle name="Normal 3 3 3 4" xfId="48980"/>
    <cellStyle name="Normal 3 3 3 4 10" xfId="48981"/>
    <cellStyle name="Normal 3 3 3 4 11" xfId="48982"/>
    <cellStyle name="Normal 3 3 3 4 12" xfId="48983"/>
    <cellStyle name="Normal 3 3 3 4 13" xfId="48984"/>
    <cellStyle name="Normal 3 3 3 4 14" xfId="48985"/>
    <cellStyle name="Normal 3 3 3 4 15" xfId="48986"/>
    <cellStyle name="Normal 3 3 3 4 16" xfId="48987"/>
    <cellStyle name="Normal 3 3 3 4 17" xfId="48988"/>
    <cellStyle name="Normal 3 3 3 4 18" xfId="48989"/>
    <cellStyle name="Normal 3 3 3 4 19" xfId="48990"/>
    <cellStyle name="Normal 3 3 3 4 2" xfId="48991"/>
    <cellStyle name="Normal 3 3 3 4 20" xfId="48992"/>
    <cellStyle name="Normal 3 3 3 4 21" xfId="48993"/>
    <cellStyle name="Normal 3 3 3 4 22" xfId="48994"/>
    <cellStyle name="Normal 3 3 3 4 3" xfId="48995"/>
    <cellStyle name="Normal 3 3 3 4 4" xfId="48996"/>
    <cellStyle name="Normal 3 3 3 4 5" xfId="48997"/>
    <cellStyle name="Normal 3 3 3 4 6" xfId="48998"/>
    <cellStyle name="Normal 3 3 3 4 7" xfId="48999"/>
    <cellStyle name="Normal 3 3 3 4 8" xfId="49000"/>
    <cellStyle name="Normal 3 3 3 4 9" xfId="49001"/>
    <cellStyle name="Normal 3 3 3 40" xfId="49002"/>
    <cellStyle name="Normal 3 3 3 41" xfId="49003"/>
    <cellStyle name="Normal 3 3 3 42" xfId="49004"/>
    <cellStyle name="Normal 3 3 3 43" xfId="49005"/>
    <cellStyle name="Normal 3 3 3 44" xfId="49006"/>
    <cellStyle name="Normal 3 3 3 45" xfId="49007"/>
    <cellStyle name="Normal 3 3 3 5" xfId="49008"/>
    <cellStyle name="Normal 3 3 3 5 10" xfId="49009"/>
    <cellStyle name="Normal 3 3 3 5 11" xfId="49010"/>
    <cellStyle name="Normal 3 3 3 5 12" xfId="49011"/>
    <cellStyle name="Normal 3 3 3 5 13" xfId="49012"/>
    <cellStyle name="Normal 3 3 3 5 14" xfId="49013"/>
    <cellStyle name="Normal 3 3 3 5 15" xfId="49014"/>
    <cellStyle name="Normal 3 3 3 5 16" xfId="49015"/>
    <cellStyle name="Normal 3 3 3 5 17" xfId="49016"/>
    <cellStyle name="Normal 3 3 3 5 18" xfId="49017"/>
    <cellStyle name="Normal 3 3 3 5 19" xfId="49018"/>
    <cellStyle name="Normal 3 3 3 5 2" xfId="49019"/>
    <cellStyle name="Normal 3 3 3 5 20" xfId="49020"/>
    <cellStyle name="Normal 3 3 3 5 21" xfId="49021"/>
    <cellStyle name="Normal 3 3 3 5 22" xfId="49022"/>
    <cellStyle name="Normal 3 3 3 5 3" xfId="49023"/>
    <cellStyle name="Normal 3 3 3 5 4" xfId="49024"/>
    <cellStyle name="Normal 3 3 3 5 5" xfId="49025"/>
    <cellStyle name="Normal 3 3 3 5 6" xfId="49026"/>
    <cellStyle name="Normal 3 3 3 5 7" xfId="49027"/>
    <cellStyle name="Normal 3 3 3 5 8" xfId="49028"/>
    <cellStyle name="Normal 3 3 3 5 9" xfId="49029"/>
    <cellStyle name="Normal 3 3 3 6" xfId="49030"/>
    <cellStyle name="Normal 3 3 3 6 10" xfId="49031"/>
    <cellStyle name="Normal 3 3 3 6 11" xfId="49032"/>
    <cellStyle name="Normal 3 3 3 6 12" xfId="49033"/>
    <cellStyle name="Normal 3 3 3 6 13" xfId="49034"/>
    <cellStyle name="Normal 3 3 3 6 14" xfId="49035"/>
    <cellStyle name="Normal 3 3 3 6 15" xfId="49036"/>
    <cellStyle name="Normal 3 3 3 6 16" xfId="49037"/>
    <cellStyle name="Normal 3 3 3 6 17" xfId="49038"/>
    <cellStyle name="Normal 3 3 3 6 18" xfId="49039"/>
    <cellStyle name="Normal 3 3 3 6 19" xfId="49040"/>
    <cellStyle name="Normal 3 3 3 6 2" xfId="49041"/>
    <cellStyle name="Normal 3 3 3 6 20" xfId="49042"/>
    <cellStyle name="Normal 3 3 3 6 21" xfId="49043"/>
    <cellStyle name="Normal 3 3 3 6 22" xfId="49044"/>
    <cellStyle name="Normal 3 3 3 6 3" xfId="49045"/>
    <cellStyle name="Normal 3 3 3 6 4" xfId="49046"/>
    <cellStyle name="Normal 3 3 3 6 5" xfId="49047"/>
    <cellStyle name="Normal 3 3 3 6 6" xfId="49048"/>
    <cellStyle name="Normal 3 3 3 6 7" xfId="49049"/>
    <cellStyle name="Normal 3 3 3 6 8" xfId="49050"/>
    <cellStyle name="Normal 3 3 3 6 9" xfId="49051"/>
    <cellStyle name="Normal 3 3 3 7" xfId="49052"/>
    <cellStyle name="Normal 3 3 3 7 10" xfId="49053"/>
    <cellStyle name="Normal 3 3 3 7 11" xfId="49054"/>
    <cellStyle name="Normal 3 3 3 7 12" xfId="49055"/>
    <cellStyle name="Normal 3 3 3 7 13" xfId="49056"/>
    <cellStyle name="Normal 3 3 3 7 14" xfId="49057"/>
    <cellStyle name="Normal 3 3 3 7 15" xfId="49058"/>
    <cellStyle name="Normal 3 3 3 7 16" xfId="49059"/>
    <cellStyle name="Normal 3 3 3 7 17" xfId="49060"/>
    <cellStyle name="Normal 3 3 3 7 18" xfId="49061"/>
    <cellStyle name="Normal 3 3 3 7 19" xfId="49062"/>
    <cellStyle name="Normal 3 3 3 7 2" xfId="49063"/>
    <cellStyle name="Normal 3 3 3 7 20" xfId="49064"/>
    <cellStyle name="Normal 3 3 3 7 21" xfId="49065"/>
    <cellStyle name="Normal 3 3 3 7 22" xfId="49066"/>
    <cellStyle name="Normal 3 3 3 7 3" xfId="49067"/>
    <cellStyle name="Normal 3 3 3 7 4" xfId="49068"/>
    <cellStyle name="Normal 3 3 3 7 5" xfId="49069"/>
    <cellStyle name="Normal 3 3 3 7 6" xfId="49070"/>
    <cellStyle name="Normal 3 3 3 7 7" xfId="49071"/>
    <cellStyle name="Normal 3 3 3 7 8" xfId="49072"/>
    <cellStyle name="Normal 3 3 3 7 9" xfId="49073"/>
    <cellStyle name="Normal 3 3 3 8" xfId="49074"/>
    <cellStyle name="Normal 3 3 3 8 10" xfId="49075"/>
    <cellStyle name="Normal 3 3 3 8 11" xfId="49076"/>
    <cellStyle name="Normal 3 3 3 8 12" xfId="49077"/>
    <cellStyle name="Normal 3 3 3 8 13" xfId="49078"/>
    <cellStyle name="Normal 3 3 3 8 14" xfId="49079"/>
    <cellStyle name="Normal 3 3 3 8 15" xfId="49080"/>
    <cellStyle name="Normal 3 3 3 8 16" xfId="49081"/>
    <cellStyle name="Normal 3 3 3 8 17" xfId="49082"/>
    <cellStyle name="Normal 3 3 3 8 18" xfId="49083"/>
    <cellStyle name="Normal 3 3 3 8 19" xfId="49084"/>
    <cellStyle name="Normal 3 3 3 8 2" xfId="49085"/>
    <cellStyle name="Normal 3 3 3 8 20" xfId="49086"/>
    <cellStyle name="Normal 3 3 3 8 21" xfId="49087"/>
    <cellStyle name="Normal 3 3 3 8 22" xfId="49088"/>
    <cellStyle name="Normal 3 3 3 8 3" xfId="49089"/>
    <cellStyle name="Normal 3 3 3 8 4" xfId="49090"/>
    <cellStyle name="Normal 3 3 3 8 5" xfId="49091"/>
    <cellStyle name="Normal 3 3 3 8 6" xfId="49092"/>
    <cellStyle name="Normal 3 3 3 8 7" xfId="49093"/>
    <cellStyle name="Normal 3 3 3 8 8" xfId="49094"/>
    <cellStyle name="Normal 3 3 3 8 9" xfId="49095"/>
    <cellStyle name="Normal 3 3 3 9" xfId="49096"/>
    <cellStyle name="Normal 3 3 3 9 10" xfId="49097"/>
    <cellStyle name="Normal 3 3 3 9 11" xfId="49098"/>
    <cellStyle name="Normal 3 3 3 9 12" xfId="49099"/>
    <cellStyle name="Normal 3 3 3 9 13" xfId="49100"/>
    <cellStyle name="Normal 3 3 3 9 14" xfId="49101"/>
    <cellStyle name="Normal 3 3 3 9 15" xfId="49102"/>
    <cellStyle name="Normal 3 3 3 9 16" xfId="49103"/>
    <cellStyle name="Normal 3 3 3 9 17" xfId="49104"/>
    <cellStyle name="Normal 3 3 3 9 18" xfId="49105"/>
    <cellStyle name="Normal 3 3 3 9 19" xfId="49106"/>
    <cellStyle name="Normal 3 3 3 9 2" xfId="49107"/>
    <cellStyle name="Normal 3 3 3 9 20" xfId="49108"/>
    <cellStyle name="Normal 3 3 3 9 21" xfId="49109"/>
    <cellStyle name="Normal 3 3 3 9 22" xfId="49110"/>
    <cellStyle name="Normal 3 3 3 9 3" xfId="49111"/>
    <cellStyle name="Normal 3 3 3 9 4" xfId="49112"/>
    <cellStyle name="Normal 3 3 3 9 5" xfId="49113"/>
    <cellStyle name="Normal 3 3 3 9 6" xfId="49114"/>
    <cellStyle name="Normal 3 3 3 9 7" xfId="49115"/>
    <cellStyle name="Normal 3 3 3 9 8" xfId="49116"/>
    <cellStyle name="Normal 3 3 3 9 9" xfId="49117"/>
    <cellStyle name="Normal 3 3 30" xfId="49118"/>
    <cellStyle name="Normal 3 3 31" xfId="49119"/>
    <cellStyle name="Normal 3 3 32" xfId="49120"/>
    <cellStyle name="Normal 3 3 33" xfId="49121"/>
    <cellStyle name="Normal 3 3 34" xfId="49122"/>
    <cellStyle name="Normal 3 3 35" xfId="49123"/>
    <cellStyle name="Normal 3 3 36" xfId="49124"/>
    <cellStyle name="Normal 3 3 37" xfId="49125"/>
    <cellStyle name="Normal 3 3 38" xfId="49126"/>
    <cellStyle name="Normal 3 3 39" xfId="49127"/>
    <cellStyle name="Normal 3 3 4" xfId="49128"/>
    <cellStyle name="Normal 3 3 4 10" xfId="49129"/>
    <cellStyle name="Normal 3 3 4 10 10" xfId="49130"/>
    <cellStyle name="Normal 3 3 4 10 11" xfId="49131"/>
    <cellStyle name="Normal 3 3 4 10 12" xfId="49132"/>
    <cellStyle name="Normal 3 3 4 10 13" xfId="49133"/>
    <cellStyle name="Normal 3 3 4 10 14" xfId="49134"/>
    <cellStyle name="Normal 3 3 4 10 15" xfId="49135"/>
    <cellStyle name="Normal 3 3 4 10 16" xfId="49136"/>
    <cellStyle name="Normal 3 3 4 10 17" xfId="49137"/>
    <cellStyle name="Normal 3 3 4 10 18" xfId="49138"/>
    <cellStyle name="Normal 3 3 4 10 19" xfId="49139"/>
    <cellStyle name="Normal 3 3 4 10 2" xfId="49140"/>
    <cellStyle name="Normal 3 3 4 10 20" xfId="49141"/>
    <cellStyle name="Normal 3 3 4 10 21" xfId="49142"/>
    <cellStyle name="Normal 3 3 4 10 22" xfId="49143"/>
    <cellStyle name="Normal 3 3 4 10 3" xfId="49144"/>
    <cellStyle name="Normal 3 3 4 10 4" xfId="49145"/>
    <cellStyle name="Normal 3 3 4 10 5" xfId="49146"/>
    <cellStyle name="Normal 3 3 4 10 6" xfId="49147"/>
    <cellStyle name="Normal 3 3 4 10 7" xfId="49148"/>
    <cellStyle name="Normal 3 3 4 10 8" xfId="49149"/>
    <cellStyle name="Normal 3 3 4 10 9" xfId="49150"/>
    <cellStyle name="Normal 3 3 4 11" xfId="49151"/>
    <cellStyle name="Normal 3 3 4 11 10" xfId="49152"/>
    <cellStyle name="Normal 3 3 4 11 11" xfId="49153"/>
    <cellStyle name="Normal 3 3 4 11 12" xfId="49154"/>
    <cellStyle name="Normal 3 3 4 11 13" xfId="49155"/>
    <cellStyle name="Normal 3 3 4 11 14" xfId="49156"/>
    <cellStyle name="Normal 3 3 4 11 15" xfId="49157"/>
    <cellStyle name="Normal 3 3 4 11 16" xfId="49158"/>
    <cellStyle name="Normal 3 3 4 11 17" xfId="49159"/>
    <cellStyle name="Normal 3 3 4 11 18" xfId="49160"/>
    <cellStyle name="Normal 3 3 4 11 19" xfId="49161"/>
    <cellStyle name="Normal 3 3 4 11 2" xfId="49162"/>
    <cellStyle name="Normal 3 3 4 11 20" xfId="49163"/>
    <cellStyle name="Normal 3 3 4 11 21" xfId="49164"/>
    <cellStyle name="Normal 3 3 4 11 22" xfId="49165"/>
    <cellStyle name="Normal 3 3 4 11 3" xfId="49166"/>
    <cellStyle name="Normal 3 3 4 11 4" xfId="49167"/>
    <cellStyle name="Normal 3 3 4 11 5" xfId="49168"/>
    <cellStyle name="Normal 3 3 4 11 6" xfId="49169"/>
    <cellStyle name="Normal 3 3 4 11 7" xfId="49170"/>
    <cellStyle name="Normal 3 3 4 11 8" xfId="49171"/>
    <cellStyle name="Normal 3 3 4 11 9" xfId="49172"/>
    <cellStyle name="Normal 3 3 4 12" xfId="49173"/>
    <cellStyle name="Normal 3 3 4 12 10" xfId="49174"/>
    <cellStyle name="Normal 3 3 4 12 11" xfId="49175"/>
    <cellStyle name="Normal 3 3 4 12 12" xfId="49176"/>
    <cellStyle name="Normal 3 3 4 12 13" xfId="49177"/>
    <cellStyle name="Normal 3 3 4 12 14" xfId="49178"/>
    <cellStyle name="Normal 3 3 4 12 15" xfId="49179"/>
    <cellStyle name="Normal 3 3 4 12 16" xfId="49180"/>
    <cellStyle name="Normal 3 3 4 12 17" xfId="49181"/>
    <cellStyle name="Normal 3 3 4 12 18" xfId="49182"/>
    <cellStyle name="Normal 3 3 4 12 19" xfId="49183"/>
    <cellStyle name="Normal 3 3 4 12 2" xfId="49184"/>
    <cellStyle name="Normal 3 3 4 12 20" xfId="49185"/>
    <cellStyle name="Normal 3 3 4 12 21" xfId="49186"/>
    <cellStyle name="Normal 3 3 4 12 22" xfId="49187"/>
    <cellStyle name="Normal 3 3 4 12 3" xfId="49188"/>
    <cellStyle name="Normal 3 3 4 12 4" xfId="49189"/>
    <cellStyle name="Normal 3 3 4 12 5" xfId="49190"/>
    <cellStyle name="Normal 3 3 4 12 6" xfId="49191"/>
    <cellStyle name="Normal 3 3 4 12 7" xfId="49192"/>
    <cellStyle name="Normal 3 3 4 12 8" xfId="49193"/>
    <cellStyle name="Normal 3 3 4 12 9" xfId="49194"/>
    <cellStyle name="Normal 3 3 4 13" xfId="49195"/>
    <cellStyle name="Normal 3 3 4 13 10" xfId="49196"/>
    <cellStyle name="Normal 3 3 4 13 11" xfId="49197"/>
    <cellStyle name="Normal 3 3 4 13 12" xfId="49198"/>
    <cellStyle name="Normal 3 3 4 13 13" xfId="49199"/>
    <cellStyle name="Normal 3 3 4 13 14" xfId="49200"/>
    <cellStyle name="Normal 3 3 4 13 15" xfId="49201"/>
    <cellStyle name="Normal 3 3 4 13 16" xfId="49202"/>
    <cellStyle name="Normal 3 3 4 13 17" xfId="49203"/>
    <cellStyle name="Normal 3 3 4 13 18" xfId="49204"/>
    <cellStyle name="Normal 3 3 4 13 19" xfId="49205"/>
    <cellStyle name="Normal 3 3 4 13 2" xfId="49206"/>
    <cellStyle name="Normal 3 3 4 13 20" xfId="49207"/>
    <cellStyle name="Normal 3 3 4 13 21" xfId="49208"/>
    <cellStyle name="Normal 3 3 4 13 22" xfId="49209"/>
    <cellStyle name="Normal 3 3 4 13 3" xfId="49210"/>
    <cellStyle name="Normal 3 3 4 13 4" xfId="49211"/>
    <cellStyle name="Normal 3 3 4 13 5" xfId="49212"/>
    <cellStyle name="Normal 3 3 4 13 6" xfId="49213"/>
    <cellStyle name="Normal 3 3 4 13 7" xfId="49214"/>
    <cellStyle name="Normal 3 3 4 13 8" xfId="49215"/>
    <cellStyle name="Normal 3 3 4 13 9" xfId="49216"/>
    <cellStyle name="Normal 3 3 4 14" xfId="49217"/>
    <cellStyle name="Normal 3 3 4 14 10" xfId="49218"/>
    <cellStyle name="Normal 3 3 4 14 11" xfId="49219"/>
    <cellStyle name="Normal 3 3 4 14 12" xfId="49220"/>
    <cellStyle name="Normal 3 3 4 14 13" xfId="49221"/>
    <cellStyle name="Normal 3 3 4 14 14" xfId="49222"/>
    <cellStyle name="Normal 3 3 4 14 15" xfId="49223"/>
    <cellStyle name="Normal 3 3 4 14 16" xfId="49224"/>
    <cellStyle name="Normal 3 3 4 14 17" xfId="49225"/>
    <cellStyle name="Normal 3 3 4 14 18" xfId="49226"/>
    <cellStyle name="Normal 3 3 4 14 19" xfId="49227"/>
    <cellStyle name="Normal 3 3 4 14 2" xfId="49228"/>
    <cellStyle name="Normal 3 3 4 14 20" xfId="49229"/>
    <cellStyle name="Normal 3 3 4 14 21" xfId="49230"/>
    <cellStyle name="Normal 3 3 4 14 22" xfId="49231"/>
    <cellStyle name="Normal 3 3 4 14 3" xfId="49232"/>
    <cellStyle name="Normal 3 3 4 14 4" xfId="49233"/>
    <cellStyle name="Normal 3 3 4 14 5" xfId="49234"/>
    <cellStyle name="Normal 3 3 4 14 6" xfId="49235"/>
    <cellStyle name="Normal 3 3 4 14 7" xfId="49236"/>
    <cellStyle name="Normal 3 3 4 14 8" xfId="49237"/>
    <cellStyle name="Normal 3 3 4 14 9" xfId="49238"/>
    <cellStyle name="Normal 3 3 4 15" xfId="49239"/>
    <cellStyle name="Normal 3 3 4 15 10" xfId="49240"/>
    <cellStyle name="Normal 3 3 4 15 11" xfId="49241"/>
    <cellStyle name="Normal 3 3 4 15 12" xfId="49242"/>
    <cellStyle name="Normal 3 3 4 15 13" xfId="49243"/>
    <cellStyle name="Normal 3 3 4 15 14" xfId="49244"/>
    <cellStyle name="Normal 3 3 4 15 15" xfId="49245"/>
    <cellStyle name="Normal 3 3 4 15 16" xfId="49246"/>
    <cellStyle name="Normal 3 3 4 15 17" xfId="49247"/>
    <cellStyle name="Normal 3 3 4 15 18" xfId="49248"/>
    <cellStyle name="Normal 3 3 4 15 19" xfId="49249"/>
    <cellStyle name="Normal 3 3 4 15 2" xfId="49250"/>
    <cellStyle name="Normal 3 3 4 15 20" xfId="49251"/>
    <cellStyle name="Normal 3 3 4 15 21" xfId="49252"/>
    <cellStyle name="Normal 3 3 4 15 22" xfId="49253"/>
    <cellStyle name="Normal 3 3 4 15 3" xfId="49254"/>
    <cellStyle name="Normal 3 3 4 15 4" xfId="49255"/>
    <cellStyle name="Normal 3 3 4 15 5" xfId="49256"/>
    <cellStyle name="Normal 3 3 4 15 6" xfId="49257"/>
    <cellStyle name="Normal 3 3 4 15 7" xfId="49258"/>
    <cellStyle name="Normal 3 3 4 15 8" xfId="49259"/>
    <cellStyle name="Normal 3 3 4 15 9" xfId="49260"/>
    <cellStyle name="Normal 3 3 4 16" xfId="49261"/>
    <cellStyle name="Normal 3 3 4 16 10" xfId="49262"/>
    <cellStyle name="Normal 3 3 4 16 11" xfId="49263"/>
    <cellStyle name="Normal 3 3 4 16 12" xfId="49264"/>
    <cellStyle name="Normal 3 3 4 16 13" xfId="49265"/>
    <cellStyle name="Normal 3 3 4 16 14" xfId="49266"/>
    <cellStyle name="Normal 3 3 4 16 15" xfId="49267"/>
    <cellStyle name="Normal 3 3 4 16 16" xfId="49268"/>
    <cellStyle name="Normal 3 3 4 16 17" xfId="49269"/>
    <cellStyle name="Normal 3 3 4 16 18" xfId="49270"/>
    <cellStyle name="Normal 3 3 4 16 19" xfId="49271"/>
    <cellStyle name="Normal 3 3 4 16 2" xfId="49272"/>
    <cellStyle name="Normal 3 3 4 16 20" xfId="49273"/>
    <cellStyle name="Normal 3 3 4 16 21" xfId="49274"/>
    <cellStyle name="Normal 3 3 4 16 22" xfId="49275"/>
    <cellStyle name="Normal 3 3 4 16 3" xfId="49276"/>
    <cellStyle name="Normal 3 3 4 16 4" xfId="49277"/>
    <cellStyle name="Normal 3 3 4 16 5" xfId="49278"/>
    <cellStyle name="Normal 3 3 4 16 6" xfId="49279"/>
    <cellStyle name="Normal 3 3 4 16 7" xfId="49280"/>
    <cellStyle name="Normal 3 3 4 16 8" xfId="49281"/>
    <cellStyle name="Normal 3 3 4 16 9" xfId="49282"/>
    <cellStyle name="Normal 3 3 4 17" xfId="49283"/>
    <cellStyle name="Normal 3 3 4 17 10" xfId="49284"/>
    <cellStyle name="Normal 3 3 4 17 11" xfId="49285"/>
    <cellStyle name="Normal 3 3 4 17 12" xfId="49286"/>
    <cellStyle name="Normal 3 3 4 17 13" xfId="49287"/>
    <cellStyle name="Normal 3 3 4 17 14" xfId="49288"/>
    <cellStyle name="Normal 3 3 4 17 15" xfId="49289"/>
    <cellStyle name="Normal 3 3 4 17 16" xfId="49290"/>
    <cellStyle name="Normal 3 3 4 17 17" xfId="49291"/>
    <cellStyle name="Normal 3 3 4 17 18" xfId="49292"/>
    <cellStyle name="Normal 3 3 4 17 19" xfId="49293"/>
    <cellStyle name="Normal 3 3 4 17 2" xfId="49294"/>
    <cellStyle name="Normal 3 3 4 17 20" xfId="49295"/>
    <cellStyle name="Normal 3 3 4 17 21" xfId="49296"/>
    <cellStyle name="Normal 3 3 4 17 22" xfId="49297"/>
    <cellStyle name="Normal 3 3 4 17 3" xfId="49298"/>
    <cellStyle name="Normal 3 3 4 17 4" xfId="49299"/>
    <cellStyle name="Normal 3 3 4 17 5" xfId="49300"/>
    <cellStyle name="Normal 3 3 4 17 6" xfId="49301"/>
    <cellStyle name="Normal 3 3 4 17 7" xfId="49302"/>
    <cellStyle name="Normal 3 3 4 17 8" xfId="49303"/>
    <cellStyle name="Normal 3 3 4 17 9" xfId="49304"/>
    <cellStyle name="Normal 3 3 4 18" xfId="49305"/>
    <cellStyle name="Normal 3 3 4 18 10" xfId="49306"/>
    <cellStyle name="Normal 3 3 4 18 11" xfId="49307"/>
    <cellStyle name="Normal 3 3 4 18 12" xfId="49308"/>
    <cellStyle name="Normal 3 3 4 18 13" xfId="49309"/>
    <cellStyle name="Normal 3 3 4 18 14" xfId="49310"/>
    <cellStyle name="Normal 3 3 4 18 15" xfId="49311"/>
    <cellStyle name="Normal 3 3 4 18 16" xfId="49312"/>
    <cellStyle name="Normal 3 3 4 18 17" xfId="49313"/>
    <cellStyle name="Normal 3 3 4 18 18" xfId="49314"/>
    <cellStyle name="Normal 3 3 4 18 19" xfId="49315"/>
    <cellStyle name="Normal 3 3 4 18 2" xfId="49316"/>
    <cellStyle name="Normal 3 3 4 18 20" xfId="49317"/>
    <cellStyle name="Normal 3 3 4 18 21" xfId="49318"/>
    <cellStyle name="Normal 3 3 4 18 22" xfId="49319"/>
    <cellStyle name="Normal 3 3 4 18 3" xfId="49320"/>
    <cellStyle name="Normal 3 3 4 18 4" xfId="49321"/>
    <cellStyle name="Normal 3 3 4 18 5" xfId="49322"/>
    <cellStyle name="Normal 3 3 4 18 6" xfId="49323"/>
    <cellStyle name="Normal 3 3 4 18 7" xfId="49324"/>
    <cellStyle name="Normal 3 3 4 18 8" xfId="49325"/>
    <cellStyle name="Normal 3 3 4 18 9" xfId="49326"/>
    <cellStyle name="Normal 3 3 4 19" xfId="49327"/>
    <cellStyle name="Normal 3 3 4 19 10" xfId="49328"/>
    <cellStyle name="Normal 3 3 4 19 11" xfId="49329"/>
    <cellStyle name="Normal 3 3 4 19 12" xfId="49330"/>
    <cellStyle name="Normal 3 3 4 19 13" xfId="49331"/>
    <cellStyle name="Normal 3 3 4 19 14" xfId="49332"/>
    <cellStyle name="Normal 3 3 4 19 15" xfId="49333"/>
    <cellStyle name="Normal 3 3 4 19 16" xfId="49334"/>
    <cellStyle name="Normal 3 3 4 19 17" xfId="49335"/>
    <cellStyle name="Normal 3 3 4 19 18" xfId="49336"/>
    <cellStyle name="Normal 3 3 4 19 19" xfId="49337"/>
    <cellStyle name="Normal 3 3 4 19 2" xfId="49338"/>
    <cellStyle name="Normal 3 3 4 19 20" xfId="49339"/>
    <cellStyle name="Normal 3 3 4 19 21" xfId="49340"/>
    <cellStyle name="Normal 3 3 4 19 22" xfId="49341"/>
    <cellStyle name="Normal 3 3 4 19 3" xfId="49342"/>
    <cellStyle name="Normal 3 3 4 19 4" xfId="49343"/>
    <cellStyle name="Normal 3 3 4 19 5" xfId="49344"/>
    <cellStyle name="Normal 3 3 4 19 6" xfId="49345"/>
    <cellStyle name="Normal 3 3 4 19 7" xfId="49346"/>
    <cellStyle name="Normal 3 3 4 19 8" xfId="49347"/>
    <cellStyle name="Normal 3 3 4 19 9" xfId="49348"/>
    <cellStyle name="Normal 3 3 4 2" xfId="49349"/>
    <cellStyle name="Normal 3 3 4 2 10" xfId="49350"/>
    <cellStyle name="Normal 3 3 4 2 11" xfId="49351"/>
    <cellStyle name="Normal 3 3 4 2 12" xfId="49352"/>
    <cellStyle name="Normal 3 3 4 2 13" xfId="49353"/>
    <cellStyle name="Normal 3 3 4 2 14" xfId="49354"/>
    <cellStyle name="Normal 3 3 4 2 15" xfId="49355"/>
    <cellStyle name="Normal 3 3 4 2 16" xfId="49356"/>
    <cellStyle name="Normal 3 3 4 2 17" xfId="49357"/>
    <cellStyle name="Normal 3 3 4 2 18" xfId="49358"/>
    <cellStyle name="Normal 3 3 4 2 19" xfId="49359"/>
    <cellStyle name="Normal 3 3 4 2 2" xfId="49360"/>
    <cellStyle name="Normal 3 3 4 2 20" xfId="49361"/>
    <cellStyle name="Normal 3 3 4 2 21" xfId="49362"/>
    <cellStyle name="Normal 3 3 4 2 22" xfId="49363"/>
    <cellStyle name="Normal 3 3 4 2 23" xfId="49364"/>
    <cellStyle name="Normal 3 3 4 2 24" xfId="49365"/>
    <cellStyle name="Normal 3 3 4 2 25" xfId="49366"/>
    <cellStyle name="Normal 3 3 4 2 26" xfId="49367"/>
    <cellStyle name="Normal 3 3 4 2 27" xfId="49368"/>
    <cellStyle name="Normal 3 3 4 2 28" xfId="49369"/>
    <cellStyle name="Normal 3 3 4 2 29" xfId="49370"/>
    <cellStyle name="Normal 3 3 4 2 3" xfId="49371"/>
    <cellStyle name="Normal 3 3 4 2 30" xfId="49372"/>
    <cellStyle name="Normal 3 3 4 2 31" xfId="49373"/>
    <cellStyle name="Normal 3 3 4 2 32" xfId="49374"/>
    <cellStyle name="Normal 3 3 4 2 33" xfId="49375"/>
    <cellStyle name="Normal 3 3 4 2 34" xfId="49376"/>
    <cellStyle name="Normal 3 3 4 2 35" xfId="49377"/>
    <cellStyle name="Normal 3 3 4 2 36" xfId="49378"/>
    <cellStyle name="Normal 3 3 4 2 37" xfId="49379"/>
    <cellStyle name="Normal 3 3 4 2 38" xfId="49380"/>
    <cellStyle name="Normal 3 3 4 2 39" xfId="49381"/>
    <cellStyle name="Normal 3 3 4 2 4" xfId="49382"/>
    <cellStyle name="Normal 3 3 4 2 40" xfId="49383"/>
    <cellStyle name="Normal 3 3 4 2 5" xfId="49384"/>
    <cellStyle name="Normal 3 3 4 2 6" xfId="49385"/>
    <cellStyle name="Normal 3 3 4 2 7" xfId="49386"/>
    <cellStyle name="Normal 3 3 4 2 8" xfId="49387"/>
    <cellStyle name="Normal 3 3 4 2 9" xfId="49388"/>
    <cellStyle name="Normal 3 3 4 20" xfId="49389"/>
    <cellStyle name="Normal 3 3 4 21" xfId="49390"/>
    <cellStyle name="Normal 3 3 4 22" xfId="49391"/>
    <cellStyle name="Normal 3 3 4 23" xfId="49392"/>
    <cellStyle name="Normal 3 3 4 24" xfId="49393"/>
    <cellStyle name="Normal 3 3 4 25" xfId="49394"/>
    <cellStyle name="Normal 3 3 4 26" xfId="49395"/>
    <cellStyle name="Normal 3 3 4 27" xfId="49396"/>
    <cellStyle name="Normal 3 3 4 28" xfId="49397"/>
    <cellStyle name="Normal 3 3 4 29" xfId="49398"/>
    <cellStyle name="Normal 3 3 4 3" xfId="49399"/>
    <cellStyle name="Normal 3 3 4 3 10" xfId="49400"/>
    <cellStyle name="Normal 3 3 4 3 11" xfId="49401"/>
    <cellStyle name="Normal 3 3 4 3 12" xfId="49402"/>
    <cellStyle name="Normal 3 3 4 3 13" xfId="49403"/>
    <cellStyle name="Normal 3 3 4 3 14" xfId="49404"/>
    <cellStyle name="Normal 3 3 4 3 15" xfId="49405"/>
    <cellStyle name="Normal 3 3 4 3 16" xfId="49406"/>
    <cellStyle name="Normal 3 3 4 3 17" xfId="49407"/>
    <cellStyle name="Normal 3 3 4 3 18" xfId="49408"/>
    <cellStyle name="Normal 3 3 4 3 19" xfId="49409"/>
    <cellStyle name="Normal 3 3 4 3 2" xfId="49410"/>
    <cellStyle name="Normal 3 3 4 3 20" xfId="49411"/>
    <cellStyle name="Normal 3 3 4 3 21" xfId="49412"/>
    <cellStyle name="Normal 3 3 4 3 22" xfId="49413"/>
    <cellStyle name="Normal 3 3 4 3 3" xfId="49414"/>
    <cellStyle name="Normal 3 3 4 3 4" xfId="49415"/>
    <cellStyle name="Normal 3 3 4 3 5" xfId="49416"/>
    <cellStyle name="Normal 3 3 4 3 6" xfId="49417"/>
    <cellStyle name="Normal 3 3 4 3 7" xfId="49418"/>
    <cellStyle name="Normal 3 3 4 3 8" xfId="49419"/>
    <cellStyle name="Normal 3 3 4 3 9" xfId="49420"/>
    <cellStyle name="Normal 3 3 4 30" xfId="49421"/>
    <cellStyle name="Normal 3 3 4 31" xfId="49422"/>
    <cellStyle name="Normal 3 3 4 32" xfId="49423"/>
    <cellStyle name="Normal 3 3 4 33" xfId="49424"/>
    <cellStyle name="Normal 3 3 4 34" xfId="49425"/>
    <cellStyle name="Normal 3 3 4 35" xfId="49426"/>
    <cellStyle name="Normal 3 3 4 36" xfId="49427"/>
    <cellStyle name="Normal 3 3 4 37" xfId="49428"/>
    <cellStyle name="Normal 3 3 4 38" xfId="49429"/>
    <cellStyle name="Normal 3 3 4 39" xfId="49430"/>
    <cellStyle name="Normal 3 3 4 4" xfId="49431"/>
    <cellStyle name="Normal 3 3 4 4 10" xfId="49432"/>
    <cellStyle name="Normal 3 3 4 4 11" xfId="49433"/>
    <cellStyle name="Normal 3 3 4 4 12" xfId="49434"/>
    <cellStyle name="Normal 3 3 4 4 13" xfId="49435"/>
    <cellStyle name="Normal 3 3 4 4 14" xfId="49436"/>
    <cellStyle name="Normal 3 3 4 4 15" xfId="49437"/>
    <cellStyle name="Normal 3 3 4 4 16" xfId="49438"/>
    <cellStyle name="Normal 3 3 4 4 17" xfId="49439"/>
    <cellStyle name="Normal 3 3 4 4 18" xfId="49440"/>
    <cellStyle name="Normal 3 3 4 4 19" xfId="49441"/>
    <cellStyle name="Normal 3 3 4 4 2" xfId="49442"/>
    <cellStyle name="Normal 3 3 4 4 20" xfId="49443"/>
    <cellStyle name="Normal 3 3 4 4 21" xfId="49444"/>
    <cellStyle name="Normal 3 3 4 4 22" xfId="49445"/>
    <cellStyle name="Normal 3 3 4 4 3" xfId="49446"/>
    <cellStyle name="Normal 3 3 4 4 4" xfId="49447"/>
    <cellStyle name="Normal 3 3 4 4 5" xfId="49448"/>
    <cellStyle name="Normal 3 3 4 4 6" xfId="49449"/>
    <cellStyle name="Normal 3 3 4 4 7" xfId="49450"/>
    <cellStyle name="Normal 3 3 4 4 8" xfId="49451"/>
    <cellStyle name="Normal 3 3 4 4 9" xfId="49452"/>
    <cellStyle name="Normal 3 3 4 40" xfId="49453"/>
    <cellStyle name="Normal 3 3 4 5" xfId="49454"/>
    <cellStyle name="Normal 3 3 4 5 10" xfId="49455"/>
    <cellStyle name="Normal 3 3 4 5 11" xfId="49456"/>
    <cellStyle name="Normal 3 3 4 5 12" xfId="49457"/>
    <cellStyle name="Normal 3 3 4 5 13" xfId="49458"/>
    <cellStyle name="Normal 3 3 4 5 14" xfId="49459"/>
    <cellStyle name="Normal 3 3 4 5 15" xfId="49460"/>
    <cellStyle name="Normal 3 3 4 5 16" xfId="49461"/>
    <cellStyle name="Normal 3 3 4 5 17" xfId="49462"/>
    <cellStyle name="Normal 3 3 4 5 18" xfId="49463"/>
    <cellStyle name="Normal 3 3 4 5 19" xfId="49464"/>
    <cellStyle name="Normal 3 3 4 5 2" xfId="49465"/>
    <cellStyle name="Normal 3 3 4 5 20" xfId="49466"/>
    <cellStyle name="Normal 3 3 4 5 21" xfId="49467"/>
    <cellStyle name="Normal 3 3 4 5 22" xfId="49468"/>
    <cellStyle name="Normal 3 3 4 5 3" xfId="49469"/>
    <cellStyle name="Normal 3 3 4 5 4" xfId="49470"/>
    <cellStyle name="Normal 3 3 4 5 5" xfId="49471"/>
    <cellStyle name="Normal 3 3 4 5 6" xfId="49472"/>
    <cellStyle name="Normal 3 3 4 5 7" xfId="49473"/>
    <cellStyle name="Normal 3 3 4 5 8" xfId="49474"/>
    <cellStyle name="Normal 3 3 4 5 9" xfId="49475"/>
    <cellStyle name="Normal 3 3 4 6" xfId="49476"/>
    <cellStyle name="Normal 3 3 4 6 10" xfId="49477"/>
    <cellStyle name="Normal 3 3 4 6 11" xfId="49478"/>
    <cellStyle name="Normal 3 3 4 6 12" xfId="49479"/>
    <cellStyle name="Normal 3 3 4 6 13" xfId="49480"/>
    <cellStyle name="Normal 3 3 4 6 14" xfId="49481"/>
    <cellStyle name="Normal 3 3 4 6 15" xfId="49482"/>
    <cellStyle name="Normal 3 3 4 6 16" xfId="49483"/>
    <cellStyle name="Normal 3 3 4 6 17" xfId="49484"/>
    <cellStyle name="Normal 3 3 4 6 18" xfId="49485"/>
    <cellStyle name="Normal 3 3 4 6 19" xfId="49486"/>
    <cellStyle name="Normal 3 3 4 6 2" xfId="49487"/>
    <cellStyle name="Normal 3 3 4 6 20" xfId="49488"/>
    <cellStyle name="Normal 3 3 4 6 21" xfId="49489"/>
    <cellStyle name="Normal 3 3 4 6 22" xfId="49490"/>
    <cellStyle name="Normal 3 3 4 6 3" xfId="49491"/>
    <cellStyle name="Normal 3 3 4 6 4" xfId="49492"/>
    <cellStyle name="Normal 3 3 4 6 5" xfId="49493"/>
    <cellStyle name="Normal 3 3 4 6 6" xfId="49494"/>
    <cellStyle name="Normal 3 3 4 6 7" xfId="49495"/>
    <cellStyle name="Normal 3 3 4 6 8" xfId="49496"/>
    <cellStyle name="Normal 3 3 4 6 9" xfId="49497"/>
    <cellStyle name="Normal 3 3 4 7" xfId="49498"/>
    <cellStyle name="Normal 3 3 4 7 10" xfId="49499"/>
    <cellStyle name="Normal 3 3 4 7 11" xfId="49500"/>
    <cellStyle name="Normal 3 3 4 7 12" xfId="49501"/>
    <cellStyle name="Normal 3 3 4 7 13" xfId="49502"/>
    <cellStyle name="Normal 3 3 4 7 14" xfId="49503"/>
    <cellStyle name="Normal 3 3 4 7 15" xfId="49504"/>
    <cellStyle name="Normal 3 3 4 7 16" xfId="49505"/>
    <cellStyle name="Normal 3 3 4 7 17" xfId="49506"/>
    <cellStyle name="Normal 3 3 4 7 18" xfId="49507"/>
    <cellStyle name="Normal 3 3 4 7 19" xfId="49508"/>
    <cellStyle name="Normal 3 3 4 7 2" xfId="49509"/>
    <cellStyle name="Normal 3 3 4 7 20" xfId="49510"/>
    <cellStyle name="Normal 3 3 4 7 21" xfId="49511"/>
    <cellStyle name="Normal 3 3 4 7 22" xfId="49512"/>
    <cellStyle name="Normal 3 3 4 7 3" xfId="49513"/>
    <cellStyle name="Normal 3 3 4 7 4" xfId="49514"/>
    <cellStyle name="Normal 3 3 4 7 5" xfId="49515"/>
    <cellStyle name="Normal 3 3 4 7 6" xfId="49516"/>
    <cellStyle name="Normal 3 3 4 7 7" xfId="49517"/>
    <cellStyle name="Normal 3 3 4 7 8" xfId="49518"/>
    <cellStyle name="Normal 3 3 4 7 9" xfId="49519"/>
    <cellStyle name="Normal 3 3 4 8" xfId="49520"/>
    <cellStyle name="Normal 3 3 4 8 10" xfId="49521"/>
    <cellStyle name="Normal 3 3 4 8 11" xfId="49522"/>
    <cellStyle name="Normal 3 3 4 8 12" xfId="49523"/>
    <cellStyle name="Normal 3 3 4 8 13" xfId="49524"/>
    <cellStyle name="Normal 3 3 4 8 14" xfId="49525"/>
    <cellStyle name="Normal 3 3 4 8 15" xfId="49526"/>
    <cellStyle name="Normal 3 3 4 8 16" xfId="49527"/>
    <cellStyle name="Normal 3 3 4 8 17" xfId="49528"/>
    <cellStyle name="Normal 3 3 4 8 18" xfId="49529"/>
    <cellStyle name="Normal 3 3 4 8 19" xfId="49530"/>
    <cellStyle name="Normal 3 3 4 8 2" xfId="49531"/>
    <cellStyle name="Normal 3 3 4 8 20" xfId="49532"/>
    <cellStyle name="Normal 3 3 4 8 21" xfId="49533"/>
    <cellStyle name="Normal 3 3 4 8 22" xfId="49534"/>
    <cellStyle name="Normal 3 3 4 8 3" xfId="49535"/>
    <cellStyle name="Normal 3 3 4 8 4" xfId="49536"/>
    <cellStyle name="Normal 3 3 4 8 5" xfId="49537"/>
    <cellStyle name="Normal 3 3 4 8 6" xfId="49538"/>
    <cellStyle name="Normal 3 3 4 8 7" xfId="49539"/>
    <cellStyle name="Normal 3 3 4 8 8" xfId="49540"/>
    <cellStyle name="Normal 3 3 4 8 9" xfId="49541"/>
    <cellStyle name="Normal 3 3 4 9" xfId="49542"/>
    <cellStyle name="Normal 3 3 4 9 10" xfId="49543"/>
    <cellStyle name="Normal 3 3 4 9 11" xfId="49544"/>
    <cellStyle name="Normal 3 3 4 9 12" xfId="49545"/>
    <cellStyle name="Normal 3 3 4 9 13" xfId="49546"/>
    <cellStyle name="Normal 3 3 4 9 14" xfId="49547"/>
    <cellStyle name="Normal 3 3 4 9 15" xfId="49548"/>
    <cellStyle name="Normal 3 3 4 9 16" xfId="49549"/>
    <cellStyle name="Normal 3 3 4 9 17" xfId="49550"/>
    <cellStyle name="Normal 3 3 4 9 18" xfId="49551"/>
    <cellStyle name="Normal 3 3 4 9 19" xfId="49552"/>
    <cellStyle name="Normal 3 3 4 9 2" xfId="49553"/>
    <cellStyle name="Normal 3 3 4 9 20" xfId="49554"/>
    <cellStyle name="Normal 3 3 4 9 21" xfId="49555"/>
    <cellStyle name="Normal 3 3 4 9 22" xfId="49556"/>
    <cellStyle name="Normal 3 3 4 9 3" xfId="49557"/>
    <cellStyle name="Normal 3 3 4 9 4" xfId="49558"/>
    <cellStyle name="Normal 3 3 4 9 5" xfId="49559"/>
    <cellStyle name="Normal 3 3 4 9 6" xfId="49560"/>
    <cellStyle name="Normal 3 3 4 9 7" xfId="49561"/>
    <cellStyle name="Normal 3 3 4 9 8" xfId="49562"/>
    <cellStyle name="Normal 3 3 4 9 9" xfId="49563"/>
    <cellStyle name="Normal 3 3 40" xfId="49564"/>
    <cellStyle name="Normal 3 3 41" xfId="49565"/>
    <cellStyle name="Normal 3 3 42" xfId="49566"/>
    <cellStyle name="Normal 3 3 43" xfId="49567"/>
    <cellStyle name="Normal 3 3 44" xfId="49568"/>
    <cellStyle name="Normal 3 3 45" xfId="49569"/>
    <cellStyle name="Normal 3 3 46" xfId="49570"/>
    <cellStyle name="Normal 3 3 5" xfId="49571"/>
    <cellStyle name="Normal 3 3 5 10" xfId="49572"/>
    <cellStyle name="Normal 3 3 5 11" xfId="49573"/>
    <cellStyle name="Normal 3 3 5 12" xfId="49574"/>
    <cellStyle name="Normal 3 3 5 13" xfId="49575"/>
    <cellStyle name="Normal 3 3 5 14" xfId="49576"/>
    <cellStyle name="Normal 3 3 5 15" xfId="49577"/>
    <cellStyle name="Normal 3 3 5 16" xfId="49578"/>
    <cellStyle name="Normal 3 3 5 17" xfId="49579"/>
    <cellStyle name="Normal 3 3 5 18" xfId="49580"/>
    <cellStyle name="Normal 3 3 5 19" xfId="49581"/>
    <cellStyle name="Normal 3 3 5 2" xfId="49582"/>
    <cellStyle name="Normal 3 3 5 20" xfId="49583"/>
    <cellStyle name="Normal 3 3 5 21" xfId="49584"/>
    <cellStyle name="Normal 3 3 5 22" xfId="49585"/>
    <cellStyle name="Normal 3 3 5 3" xfId="49586"/>
    <cellStyle name="Normal 3 3 5 4" xfId="49587"/>
    <cellStyle name="Normal 3 3 5 5" xfId="49588"/>
    <cellStyle name="Normal 3 3 5 6" xfId="49589"/>
    <cellStyle name="Normal 3 3 5 7" xfId="49590"/>
    <cellStyle name="Normal 3 3 5 8" xfId="49591"/>
    <cellStyle name="Normal 3 3 5 9" xfId="49592"/>
    <cellStyle name="Normal 3 3 6" xfId="49593"/>
    <cellStyle name="Normal 3 3 6 10" xfId="49594"/>
    <cellStyle name="Normal 3 3 6 11" xfId="49595"/>
    <cellStyle name="Normal 3 3 6 12" xfId="49596"/>
    <cellStyle name="Normal 3 3 6 13" xfId="49597"/>
    <cellStyle name="Normal 3 3 6 14" xfId="49598"/>
    <cellStyle name="Normal 3 3 6 15" xfId="49599"/>
    <cellStyle name="Normal 3 3 6 16" xfId="49600"/>
    <cellStyle name="Normal 3 3 6 17" xfId="49601"/>
    <cellStyle name="Normal 3 3 6 18" xfId="49602"/>
    <cellStyle name="Normal 3 3 6 19" xfId="49603"/>
    <cellStyle name="Normal 3 3 6 2" xfId="49604"/>
    <cellStyle name="Normal 3 3 6 20" xfId="49605"/>
    <cellStyle name="Normal 3 3 6 21" xfId="49606"/>
    <cellStyle name="Normal 3 3 6 22" xfId="49607"/>
    <cellStyle name="Normal 3 3 6 3" xfId="49608"/>
    <cellStyle name="Normal 3 3 6 4" xfId="49609"/>
    <cellStyle name="Normal 3 3 6 5" xfId="49610"/>
    <cellStyle name="Normal 3 3 6 6" xfId="49611"/>
    <cellStyle name="Normal 3 3 6 7" xfId="49612"/>
    <cellStyle name="Normal 3 3 6 8" xfId="49613"/>
    <cellStyle name="Normal 3 3 6 9" xfId="49614"/>
    <cellStyle name="Normal 3 3 7" xfId="49615"/>
    <cellStyle name="Normal 3 3 7 10" xfId="49616"/>
    <cellStyle name="Normal 3 3 7 11" xfId="49617"/>
    <cellStyle name="Normal 3 3 7 12" xfId="49618"/>
    <cellStyle name="Normal 3 3 7 13" xfId="49619"/>
    <cellStyle name="Normal 3 3 7 14" xfId="49620"/>
    <cellStyle name="Normal 3 3 7 15" xfId="49621"/>
    <cellStyle name="Normal 3 3 7 16" xfId="49622"/>
    <cellStyle name="Normal 3 3 7 17" xfId="49623"/>
    <cellStyle name="Normal 3 3 7 18" xfId="49624"/>
    <cellStyle name="Normal 3 3 7 19" xfId="49625"/>
    <cellStyle name="Normal 3 3 7 2" xfId="49626"/>
    <cellStyle name="Normal 3 3 7 20" xfId="49627"/>
    <cellStyle name="Normal 3 3 7 21" xfId="49628"/>
    <cellStyle name="Normal 3 3 7 22" xfId="49629"/>
    <cellStyle name="Normal 3 3 7 3" xfId="49630"/>
    <cellStyle name="Normal 3 3 7 4" xfId="49631"/>
    <cellStyle name="Normal 3 3 7 5" xfId="49632"/>
    <cellStyle name="Normal 3 3 7 6" xfId="49633"/>
    <cellStyle name="Normal 3 3 7 7" xfId="49634"/>
    <cellStyle name="Normal 3 3 7 8" xfId="49635"/>
    <cellStyle name="Normal 3 3 7 9" xfId="49636"/>
    <cellStyle name="Normal 3 3 8" xfId="49637"/>
    <cellStyle name="Normal 3 3 9" xfId="49638"/>
    <cellStyle name="Normal 3 30" xfId="49639"/>
    <cellStyle name="Normal 3 31" xfId="49640"/>
    <cellStyle name="Normal 3 32" xfId="49641"/>
    <cellStyle name="Normal 3 33" xfId="49642"/>
    <cellStyle name="Normal 3 34" xfId="49643"/>
    <cellStyle name="Normal 3 35" xfId="49644"/>
    <cellStyle name="Normal 3 36" xfId="49645"/>
    <cellStyle name="Normal 3 37" xfId="49646"/>
    <cellStyle name="Normal 3 38" xfId="49647"/>
    <cellStyle name="Normal 3 39" xfId="49648"/>
    <cellStyle name="Normal 3 4" xfId="49649"/>
    <cellStyle name="Normal 3 4 10" xfId="49650"/>
    <cellStyle name="Normal 3 4 11" xfId="49651"/>
    <cellStyle name="Normal 3 4 12" xfId="49652"/>
    <cellStyle name="Normal 3 4 13" xfId="49653"/>
    <cellStyle name="Normal 3 4 14" xfId="49654"/>
    <cellStyle name="Normal 3 4 15" xfId="49655"/>
    <cellStyle name="Normal 3 4 16" xfId="49656"/>
    <cellStyle name="Normal 3 4 17" xfId="49657"/>
    <cellStyle name="Normal 3 4 18" xfId="49658"/>
    <cellStyle name="Normal 3 4 19" xfId="49659"/>
    <cellStyle name="Normal 3 4 2" xfId="49660"/>
    <cellStyle name="Normal 3 4 2 10" xfId="49661"/>
    <cellStyle name="Normal 3 4 2 11" xfId="49662"/>
    <cellStyle name="Normal 3 4 2 12" xfId="49663"/>
    <cellStyle name="Normal 3 4 2 13" xfId="49664"/>
    <cellStyle name="Normal 3 4 2 14" xfId="49665"/>
    <cellStyle name="Normal 3 4 2 15" xfId="49666"/>
    <cellStyle name="Normal 3 4 2 16" xfId="49667"/>
    <cellStyle name="Normal 3 4 2 17" xfId="49668"/>
    <cellStyle name="Normal 3 4 2 18" xfId="49669"/>
    <cellStyle name="Normal 3 4 2 19" xfId="49670"/>
    <cellStyle name="Normal 3 4 2 2" xfId="49671"/>
    <cellStyle name="Normal 3 4 2 20" xfId="49672"/>
    <cellStyle name="Normal 3 4 2 21" xfId="49673"/>
    <cellStyle name="Normal 3 4 2 22" xfId="49674"/>
    <cellStyle name="Normal 3 4 2 3" xfId="49675"/>
    <cellStyle name="Normal 3 4 2 4" xfId="49676"/>
    <cellStyle name="Normal 3 4 2 5" xfId="49677"/>
    <cellStyle name="Normal 3 4 2 6" xfId="49678"/>
    <cellStyle name="Normal 3 4 2 7" xfId="49679"/>
    <cellStyle name="Normal 3 4 2 8" xfId="49680"/>
    <cellStyle name="Normal 3 4 2 9" xfId="49681"/>
    <cellStyle name="Normal 3 4 20" xfId="49682"/>
    <cellStyle name="Normal 3 4 21" xfId="49683"/>
    <cellStyle name="Normal 3 4 22" xfId="49684"/>
    <cellStyle name="Normal 3 4 23" xfId="49685"/>
    <cellStyle name="Normal 3 4 24" xfId="49686"/>
    <cellStyle name="Normal 3 4 25" xfId="49687"/>
    <cellStyle name="Normal 3 4 26" xfId="49688"/>
    <cellStyle name="Normal 3 4 3" xfId="49689"/>
    <cellStyle name="Normal 3 4 3 10" xfId="49690"/>
    <cellStyle name="Normal 3 4 3 11" xfId="49691"/>
    <cellStyle name="Normal 3 4 3 12" xfId="49692"/>
    <cellStyle name="Normal 3 4 3 13" xfId="49693"/>
    <cellStyle name="Normal 3 4 3 14" xfId="49694"/>
    <cellStyle name="Normal 3 4 3 15" xfId="49695"/>
    <cellStyle name="Normal 3 4 3 16" xfId="49696"/>
    <cellStyle name="Normal 3 4 3 17" xfId="49697"/>
    <cellStyle name="Normal 3 4 3 18" xfId="49698"/>
    <cellStyle name="Normal 3 4 3 19" xfId="49699"/>
    <cellStyle name="Normal 3 4 3 2" xfId="49700"/>
    <cellStyle name="Normal 3 4 3 20" xfId="49701"/>
    <cellStyle name="Normal 3 4 3 21" xfId="49702"/>
    <cellStyle name="Normal 3 4 3 22" xfId="49703"/>
    <cellStyle name="Normal 3 4 3 3" xfId="49704"/>
    <cellStyle name="Normal 3 4 3 4" xfId="49705"/>
    <cellStyle name="Normal 3 4 3 5" xfId="49706"/>
    <cellStyle name="Normal 3 4 3 6" xfId="49707"/>
    <cellStyle name="Normal 3 4 3 7" xfId="49708"/>
    <cellStyle name="Normal 3 4 3 8" xfId="49709"/>
    <cellStyle name="Normal 3 4 3 9" xfId="49710"/>
    <cellStyle name="Normal 3 4 4" xfId="49711"/>
    <cellStyle name="Normal 3 4 4 10" xfId="49712"/>
    <cellStyle name="Normal 3 4 4 11" xfId="49713"/>
    <cellStyle name="Normal 3 4 4 12" xfId="49714"/>
    <cellStyle name="Normal 3 4 4 13" xfId="49715"/>
    <cellStyle name="Normal 3 4 4 14" xfId="49716"/>
    <cellStyle name="Normal 3 4 4 15" xfId="49717"/>
    <cellStyle name="Normal 3 4 4 16" xfId="49718"/>
    <cellStyle name="Normal 3 4 4 17" xfId="49719"/>
    <cellStyle name="Normal 3 4 4 18" xfId="49720"/>
    <cellStyle name="Normal 3 4 4 19" xfId="49721"/>
    <cellStyle name="Normal 3 4 4 2" xfId="49722"/>
    <cellStyle name="Normal 3 4 4 20" xfId="49723"/>
    <cellStyle name="Normal 3 4 4 21" xfId="49724"/>
    <cellStyle name="Normal 3 4 4 22" xfId="49725"/>
    <cellStyle name="Normal 3 4 4 3" xfId="49726"/>
    <cellStyle name="Normal 3 4 4 4" xfId="49727"/>
    <cellStyle name="Normal 3 4 4 5" xfId="49728"/>
    <cellStyle name="Normal 3 4 4 6" xfId="49729"/>
    <cellStyle name="Normal 3 4 4 7" xfId="49730"/>
    <cellStyle name="Normal 3 4 4 8" xfId="49731"/>
    <cellStyle name="Normal 3 4 4 9" xfId="49732"/>
    <cellStyle name="Normal 3 4 5" xfId="49733"/>
    <cellStyle name="Normal 3 4 5 10" xfId="49734"/>
    <cellStyle name="Normal 3 4 5 11" xfId="49735"/>
    <cellStyle name="Normal 3 4 5 12" xfId="49736"/>
    <cellStyle name="Normal 3 4 5 13" xfId="49737"/>
    <cellStyle name="Normal 3 4 5 14" xfId="49738"/>
    <cellStyle name="Normal 3 4 5 15" xfId="49739"/>
    <cellStyle name="Normal 3 4 5 16" xfId="49740"/>
    <cellStyle name="Normal 3 4 5 17" xfId="49741"/>
    <cellStyle name="Normal 3 4 5 18" xfId="49742"/>
    <cellStyle name="Normal 3 4 5 19" xfId="49743"/>
    <cellStyle name="Normal 3 4 5 2" xfId="49744"/>
    <cellStyle name="Normal 3 4 5 20" xfId="49745"/>
    <cellStyle name="Normal 3 4 5 21" xfId="49746"/>
    <cellStyle name="Normal 3 4 5 22" xfId="49747"/>
    <cellStyle name="Normal 3 4 5 3" xfId="49748"/>
    <cellStyle name="Normal 3 4 5 4" xfId="49749"/>
    <cellStyle name="Normal 3 4 5 5" xfId="49750"/>
    <cellStyle name="Normal 3 4 5 6" xfId="49751"/>
    <cellStyle name="Normal 3 4 5 7" xfId="49752"/>
    <cellStyle name="Normal 3 4 5 8" xfId="49753"/>
    <cellStyle name="Normal 3 4 5 9" xfId="49754"/>
    <cellStyle name="Normal 3 4 6" xfId="49755"/>
    <cellStyle name="Normal 3 4 7" xfId="49756"/>
    <cellStyle name="Normal 3 4 8" xfId="49757"/>
    <cellStyle name="Normal 3 4 9" xfId="49758"/>
    <cellStyle name="Normal 3 40" xfId="49759"/>
    <cellStyle name="Normal 3 41" xfId="49760"/>
    <cellStyle name="Normal 3 42" xfId="49761"/>
    <cellStyle name="Normal 3 43" xfId="49762"/>
    <cellStyle name="Normal 3 44" xfId="49763"/>
    <cellStyle name="Normal 3 45" xfId="49764"/>
    <cellStyle name="Normal 3 46" xfId="49765"/>
    <cellStyle name="Normal 3 47" xfId="49766"/>
    <cellStyle name="Normal 3 48" xfId="49767"/>
    <cellStyle name="Normal 3 49" xfId="49768"/>
    <cellStyle name="Normal 3 5" xfId="49769"/>
    <cellStyle name="Normal 3 5 10" xfId="49770"/>
    <cellStyle name="Normal 3 5 11" xfId="49771"/>
    <cellStyle name="Normal 3 5 12" xfId="49772"/>
    <cellStyle name="Normal 3 5 13" xfId="49773"/>
    <cellStyle name="Normal 3 5 14" xfId="49774"/>
    <cellStyle name="Normal 3 5 15" xfId="49775"/>
    <cellStyle name="Normal 3 5 16" xfId="49776"/>
    <cellStyle name="Normal 3 5 17" xfId="49777"/>
    <cellStyle name="Normal 3 5 18" xfId="49778"/>
    <cellStyle name="Normal 3 5 19" xfId="49779"/>
    <cellStyle name="Normal 3 5 2" xfId="49780"/>
    <cellStyle name="Normal 3 5 2 10" xfId="49781"/>
    <cellStyle name="Normal 3 5 2 10 10" xfId="49782"/>
    <cellStyle name="Normal 3 5 2 10 11" xfId="49783"/>
    <cellStyle name="Normal 3 5 2 10 12" xfId="49784"/>
    <cellStyle name="Normal 3 5 2 10 13" xfId="49785"/>
    <cellStyle name="Normal 3 5 2 10 14" xfId="49786"/>
    <cellStyle name="Normal 3 5 2 10 15" xfId="49787"/>
    <cellStyle name="Normal 3 5 2 10 16" xfId="49788"/>
    <cellStyle name="Normal 3 5 2 10 17" xfId="49789"/>
    <cellStyle name="Normal 3 5 2 10 18" xfId="49790"/>
    <cellStyle name="Normal 3 5 2 10 19" xfId="49791"/>
    <cellStyle name="Normal 3 5 2 10 2" xfId="49792"/>
    <cellStyle name="Normal 3 5 2 10 20" xfId="49793"/>
    <cellStyle name="Normal 3 5 2 10 21" xfId="49794"/>
    <cellStyle name="Normal 3 5 2 10 22" xfId="49795"/>
    <cellStyle name="Normal 3 5 2 10 3" xfId="49796"/>
    <cellStyle name="Normal 3 5 2 10 4" xfId="49797"/>
    <cellStyle name="Normal 3 5 2 10 5" xfId="49798"/>
    <cellStyle name="Normal 3 5 2 10 6" xfId="49799"/>
    <cellStyle name="Normal 3 5 2 10 7" xfId="49800"/>
    <cellStyle name="Normal 3 5 2 10 8" xfId="49801"/>
    <cellStyle name="Normal 3 5 2 10 9" xfId="49802"/>
    <cellStyle name="Normal 3 5 2 11" xfId="49803"/>
    <cellStyle name="Normal 3 5 2 11 10" xfId="49804"/>
    <cellStyle name="Normal 3 5 2 11 11" xfId="49805"/>
    <cellStyle name="Normal 3 5 2 11 12" xfId="49806"/>
    <cellStyle name="Normal 3 5 2 11 13" xfId="49807"/>
    <cellStyle name="Normal 3 5 2 11 14" xfId="49808"/>
    <cellStyle name="Normal 3 5 2 11 15" xfId="49809"/>
    <cellStyle name="Normal 3 5 2 11 16" xfId="49810"/>
    <cellStyle name="Normal 3 5 2 11 17" xfId="49811"/>
    <cellStyle name="Normal 3 5 2 11 18" xfId="49812"/>
    <cellStyle name="Normal 3 5 2 11 19" xfId="49813"/>
    <cellStyle name="Normal 3 5 2 11 2" xfId="49814"/>
    <cellStyle name="Normal 3 5 2 11 20" xfId="49815"/>
    <cellStyle name="Normal 3 5 2 11 21" xfId="49816"/>
    <cellStyle name="Normal 3 5 2 11 22" xfId="49817"/>
    <cellStyle name="Normal 3 5 2 11 3" xfId="49818"/>
    <cellStyle name="Normal 3 5 2 11 4" xfId="49819"/>
    <cellStyle name="Normal 3 5 2 11 5" xfId="49820"/>
    <cellStyle name="Normal 3 5 2 11 6" xfId="49821"/>
    <cellStyle name="Normal 3 5 2 11 7" xfId="49822"/>
    <cellStyle name="Normal 3 5 2 11 8" xfId="49823"/>
    <cellStyle name="Normal 3 5 2 11 9" xfId="49824"/>
    <cellStyle name="Normal 3 5 2 12" xfId="49825"/>
    <cellStyle name="Normal 3 5 2 12 10" xfId="49826"/>
    <cellStyle name="Normal 3 5 2 12 11" xfId="49827"/>
    <cellStyle name="Normal 3 5 2 12 12" xfId="49828"/>
    <cellStyle name="Normal 3 5 2 12 13" xfId="49829"/>
    <cellStyle name="Normal 3 5 2 12 14" xfId="49830"/>
    <cellStyle name="Normal 3 5 2 12 15" xfId="49831"/>
    <cellStyle name="Normal 3 5 2 12 16" xfId="49832"/>
    <cellStyle name="Normal 3 5 2 12 17" xfId="49833"/>
    <cellStyle name="Normal 3 5 2 12 18" xfId="49834"/>
    <cellStyle name="Normal 3 5 2 12 19" xfId="49835"/>
    <cellStyle name="Normal 3 5 2 12 2" xfId="49836"/>
    <cellStyle name="Normal 3 5 2 12 20" xfId="49837"/>
    <cellStyle name="Normal 3 5 2 12 21" xfId="49838"/>
    <cellStyle name="Normal 3 5 2 12 22" xfId="49839"/>
    <cellStyle name="Normal 3 5 2 12 3" xfId="49840"/>
    <cellStyle name="Normal 3 5 2 12 4" xfId="49841"/>
    <cellStyle name="Normal 3 5 2 12 5" xfId="49842"/>
    <cellStyle name="Normal 3 5 2 12 6" xfId="49843"/>
    <cellStyle name="Normal 3 5 2 12 7" xfId="49844"/>
    <cellStyle name="Normal 3 5 2 12 8" xfId="49845"/>
    <cellStyle name="Normal 3 5 2 12 9" xfId="49846"/>
    <cellStyle name="Normal 3 5 2 13" xfId="49847"/>
    <cellStyle name="Normal 3 5 2 13 10" xfId="49848"/>
    <cellStyle name="Normal 3 5 2 13 11" xfId="49849"/>
    <cellStyle name="Normal 3 5 2 13 12" xfId="49850"/>
    <cellStyle name="Normal 3 5 2 13 13" xfId="49851"/>
    <cellStyle name="Normal 3 5 2 13 14" xfId="49852"/>
    <cellStyle name="Normal 3 5 2 13 15" xfId="49853"/>
    <cellStyle name="Normal 3 5 2 13 16" xfId="49854"/>
    <cellStyle name="Normal 3 5 2 13 17" xfId="49855"/>
    <cellStyle name="Normal 3 5 2 13 18" xfId="49856"/>
    <cellStyle name="Normal 3 5 2 13 19" xfId="49857"/>
    <cellStyle name="Normal 3 5 2 13 2" xfId="49858"/>
    <cellStyle name="Normal 3 5 2 13 20" xfId="49859"/>
    <cellStyle name="Normal 3 5 2 13 21" xfId="49860"/>
    <cellStyle name="Normal 3 5 2 13 22" xfId="49861"/>
    <cellStyle name="Normal 3 5 2 13 3" xfId="49862"/>
    <cellStyle name="Normal 3 5 2 13 4" xfId="49863"/>
    <cellStyle name="Normal 3 5 2 13 5" xfId="49864"/>
    <cellStyle name="Normal 3 5 2 13 6" xfId="49865"/>
    <cellStyle name="Normal 3 5 2 13 7" xfId="49866"/>
    <cellStyle name="Normal 3 5 2 13 8" xfId="49867"/>
    <cellStyle name="Normal 3 5 2 13 9" xfId="49868"/>
    <cellStyle name="Normal 3 5 2 14" xfId="49869"/>
    <cellStyle name="Normal 3 5 2 14 10" xfId="49870"/>
    <cellStyle name="Normal 3 5 2 14 11" xfId="49871"/>
    <cellStyle name="Normal 3 5 2 14 12" xfId="49872"/>
    <cellStyle name="Normal 3 5 2 14 13" xfId="49873"/>
    <cellStyle name="Normal 3 5 2 14 14" xfId="49874"/>
    <cellStyle name="Normal 3 5 2 14 15" xfId="49875"/>
    <cellStyle name="Normal 3 5 2 14 16" xfId="49876"/>
    <cellStyle name="Normal 3 5 2 14 17" xfId="49877"/>
    <cellStyle name="Normal 3 5 2 14 18" xfId="49878"/>
    <cellStyle name="Normal 3 5 2 14 19" xfId="49879"/>
    <cellStyle name="Normal 3 5 2 14 2" xfId="49880"/>
    <cellStyle name="Normal 3 5 2 14 20" xfId="49881"/>
    <cellStyle name="Normal 3 5 2 14 21" xfId="49882"/>
    <cellStyle name="Normal 3 5 2 14 22" xfId="49883"/>
    <cellStyle name="Normal 3 5 2 14 3" xfId="49884"/>
    <cellStyle name="Normal 3 5 2 14 4" xfId="49885"/>
    <cellStyle name="Normal 3 5 2 14 5" xfId="49886"/>
    <cellStyle name="Normal 3 5 2 14 6" xfId="49887"/>
    <cellStyle name="Normal 3 5 2 14 7" xfId="49888"/>
    <cellStyle name="Normal 3 5 2 14 8" xfId="49889"/>
    <cellStyle name="Normal 3 5 2 14 9" xfId="49890"/>
    <cellStyle name="Normal 3 5 2 15" xfId="49891"/>
    <cellStyle name="Normal 3 5 2 15 10" xfId="49892"/>
    <cellStyle name="Normal 3 5 2 15 11" xfId="49893"/>
    <cellStyle name="Normal 3 5 2 15 12" xfId="49894"/>
    <cellStyle name="Normal 3 5 2 15 13" xfId="49895"/>
    <cellStyle name="Normal 3 5 2 15 14" xfId="49896"/>
    <cellStyle name="Normal 3 5 2 15 15" xfId="49897"/>
    <cellStyle name="Normal 3 5 2 15 16" xfId="49898"/>
    <cellStyle name="Normal 3 5 2 15 17" xfId="49899"/>
    <cellStyle name="Normal 3 5 2 15 18" xfId="49900"/>
    <cellStyle name="Normal 3 5 2 15 19" xfId="49901"/>
    <cellStyle name="Normal 3 5 2 15 2" xfId="49902"/>
    <cellStyle name="Normal 3 5 2 15 20" xfId="49903"/>
    <cellStyle name="Normal 3 5 2 15 21" xfId="49904"/>
    <cellStyle name="Normal 3 5 2 15 22" xfId="49905"/>
    <cellStyle name="Normal 3 5 2 15 3" xfId="49906"/>
    <cellStyle name="Normal 3 5 2 15 4" xfId="49907"/>
    <cellStyle name="Normal 3 5 2 15 5" xfId="49908"/>
    <cellStyle name="Normal 3 5 2 15 6" xfId="49909"/>
    <cellStyle name="Normal 3 5 2 15 7" xfId="49910"/>
    <cellStyle name="Normal 3 5 2 15 8" xfId="49911"/>
    <cellStyle name="Normal 3 5 2 15 9" xfId="49912"/>
    <cellStyle name="Normal 3 5 2 16" xfId="49913"/>
    <cellStyle name="Normal 3 5 2 16 10" xfId="49914"/>
    <cellStyle name="Normal 3 5 2 16 11" xfId="49915"/>
    <cellStyle name="Normal 3 5 2 16 12" xfId="49916"/>
    <cellStyle name="Normal 3 5 2 16 13" xfId="49917"/>
    <cellStyle name="Normal 3 5 2 16 14" xfId="49918"/>
    <cellStyle name="Normal 3 5 2 16 15" xfId="49919"/>
    <cellStyle name="Normal 3 5 2 16 16" xfId="49920"/>
    <cellStyle name="Normal 3 5 2 16 17" xfId="49921"/>
    <cellStyle name="Normal 3 5 2 16 18" xfId="49922"/>
    <cellStyle name="Normal 3 5 2 16 19" xfId="49923"/>
    <cellStyle name="Normal 3 5 2 16 2" xfId="49924"/>
    <cellStyle name="Normal 3 5 2 16 20" xfId="49925"/>
    <cellStyle name="Normal 3 5 2 16 21" xfId="49926"/>
    <cellStyle name="Normal 3 5 2 16 22" xfId="49927"/>
    <cellStyle name="Normal 3 5 2 16 3" xfId="49928"/>
    <cellStyle name="Normal 3 5 2 16 4" xfId="49929"/>
    <cellStyle name="Normal 3 5 2 16 5" xfId="49930"/>
    <cellStyle name="Normal 3 5 2 16 6" xfId="49931"/>
    <cellStyle name="Normal 3 5 2 16 7" xfId="49932"/>
    <cellStyle name="Normal 3 5 2 16 8" xfId="49933"/>
    <cellStyle name="Normal 3 5 2 16 9" xfId="49934"/>
    <cellStyle name="Normal 3 5 2 17" xfId="49935"/>
    <cellStyle name="Normal 3 5 2 17 10" xfId="49936"/>
    <cellStyle name="Normal 3 5 2 17 11" xfId="49937"/>
    <cellStyle name="Normal 3 5 2 17 12" xfId="49938"/>
    <cellStyle name="Normal 3 5 2 17 13" xfId="49939"/>
    <cellStyle name="Normal 3 5 2 17 14" xfId="49940"/>
    <cellStyle name="Normal 3 5 2 17 15" xfId="49941"/>
    <cellStyle name="Normal 3 5 2 17 16" xfId="49942"/>
    <cellStyle name="Normal 3 5 2 17 17" xfId="49943"/>
    <cellStyle name="Normal 3 5 2 17 18" xfId="49944"/>
    <cellStyle name="Normal 3 5 2 17 19" xfId="49945"/>
    <cellStyle name="Normal 3 5 2 17 2" xfId="49946"/>
    <cellStyle name="Normal 3 5 2 17 20" xfId="49947"/>
    <cellStyle name="Normal 3 5 2 17 21" xfId="49948"/>
    <cellStyle name="Normal 3 5 2 17 22" xfId="49949"/>
    <cellStyle name="Normal 3 5 2 17 3" xfId="49950"/>
    <cellStyle name="Normal 3 5 2 17 4" xfId="49951"/>
    <cellStyle name="Normal 3 5 2 17 5" xfId="49952"/>
    <cellStyle name="Normal 3 5 2 17 6" xfId="49953"/>
    <cellStyle name="Normal 3 5 2 17 7" xfId="49954"/>
    <cellStyle name="Normal 3 5 2 17 8" xfId="49955"/>
    <cellStyle name="Normal 3 5 2 17 9" xfId="49956"/>
    <cellStyle name="Normal 3 5 2 18" xfId="49957"/>
    <cellStyle name="Normal 3 5 2 18 10" xfId="49958"/>
    <cellStyle name="Normal 3 5 2 18 11" xfId="49959"/>
    <cellStyle name="Normal 3 5 2 18 12" xfId="49960"/>
    <cellStyle name="Normal 3 5 2 18 13" xfId="49961"/>
    <cellStyle name="Normal 3 5 2 18 14" xfId="49962"/>
    <cellStyle name="Normal 3 5 2 18 15" xfId="49963"/>
    <cellStyle name="Normal 3 5 2 18 16" xfId="49964"/>
    <cellStyle name="Normal 3 5 2 18 17" xfId="49965"/>
    <cellStyle name="Normal 3 5 2 18 18" xfId="49966"/>
    <cellStyle name="Normal 3 5 2 18 19" xfId="49967"/>
    <cellStyle name="Normal 3 5 2 18 2" xfId="49968"/>
    <cellStyle name="Normal 3 5 2 18 20" xfId="49969"/>
    <cellStyle name="Normal 3 5 2 18 21" xfId="49970"/>
    <cellStyle name="Normal 3 5 2 18 22" xfId="49971"/>
    <cellStyle name="Normal 3 5 2 18 3" xfId="49972"/>
    <cellStyle name="Normal 3 5 2 18 4" xfId="49973"/>
    <cellStyle name="Normal 3 5 2 18 5" xfId="49974"/>
    <cellStyle name="Normal 3 5 2 18 6" xfId="49975"/>
    <cellStyle name="Normal 3 5 2 18 7" xfId="49976"/>
    <cellStyle name="Normal 3 5 2 18 8" xfId="49977"/>
    <cellStyle name="Normal 3 5 2 18 9" xfId="49978"/>
    <cellStyle name="Normal 3 5 2 19" xfId="49979"/>
    <cellStyle name="Normal 3 5 2 19 10" xfId="49980"/>
    <cellStyle name="Normal 3 5 2 19 11" xfId="49981"/>
    <cellStyle name="Normal 3 5 2 19 12" xfId="49982"/>
    <cellStyle name="Normal 3 5 2 19 13" xfId="49983"/>
    <cellStyle name="Normal 3 5 2 19 14" xfId="49984"/>
    <cellStyle name="Normal 3 5 2 19 15" xfId="49985"/>
    <cellStyle name="Normal 3 5 2 19 16" xfId="49986"/>
    <cellStyle name="Normal 3 5 2 19 17" xfId="49987"/>
    <cellStyle name="Normal 3 5 2 19 18" xfId="49988"/>
    <cellStyle name="Normal 3 5 2 19 19" xfId="49989"/>
    <cellStyle name="Normal 3 5 2 19 2" xfId="49990"/>
    <cellStyle name="Normal 3 5 2 19 20" xfId="49991"/>
    <cellStyle name="Normal 3 5 2 19 21" xfId="49992"/>
    <cellStyle name="Normal 3 5 2 19 22" xfId="49993"/>
    <cellStyle name="Normal 3 5 2 19 3" xfId="49994"/>
    <cellStyle name="Normal 3 5 2 19 4" xfId="49995"/>
    <cellStyle name="Normal 3 5 2 19 5" xfId="49996"/>
    <cellStyle name="Normal 3 5 2 19 6" xfId="49997"/>
    <cellStyle name="Normal 3 5 2 19 7" xfId="49998"/>
    <cellStyle name="Normal 3 5 2 19 8" xfId="49999"/>
    <cellStyle name="Normal 3 5 2 19 9" xfId="50000"/>
    <cellStyle name="Normal 3 5 2 2" xfId="50001"/>
    <cellStyle name="Normal 3 5 2 2 10" xfId="50002"/>
    <cellStyle name="Normal 3 5 2 2 11" xfId="50003"/>
    <cellStyle name="Normal 3 5 2 2 12" xfId="50004"/>
    <cellStyle name="Normal 3 5 2 2 13" xfId="50005"/>
    <cellStyle name="Normal 3 5 2 2 14" xfId="50006"/>
    <cellStyle name="Normal 3 5 2 2 15" xfId="50007"/>
    <cellStyle name="Normal 3 5 2 2 16" xfId="50008"/>
    <cellStyle name="Normal 3 5 2 2 17" xfId="50009"/>
    <cellStyle name="Normal 3 5 2 2 18" xfId="50010"/>
    <cellStyle name="Normal 3 5 2 2 19" xfId="50011"/>
    <cellStyle name="Normal 3 5 2 2 2" xfId="50012"/>
    <cellStyle name="Normal 3 5 2 2 2 10" xfId="50013"/>
    <cellStyle name="Normal 3 5 2 2 2 10 10" xfId="50014"/>
    <cellStyle name="Normal 3 5 2 2 2 10 11" xfId="50015"/>
    <cellStyle name="Normal 3 5 2 2 2 10 12" xfId="50016"/>
    <cellStyle name="Normal 3 5 2 2 2 10 13" xfId="50017"/>
    <cellStyle name="Normal 3 5 2 2 2 10 14" xfId="50018"/>
    <cellStyle name="Normal 3 5 2 2 2 10 15" xfId="50019"/>
    <cellStyle name="Normal 3 5 2 2 2 10 16" xfId="50020"/>
    <cellStyle name="Normal 3 5 2 2 2 10 17" xfId="50021"/>
    <cellStyle name="Normal 3 5 2 2 2 10 18" xfId="50022"/>
    <cellStyle name="Normal 3 5 2 2 2 10 19" xfId="50023"/>
    <cellStyle name="Normal 3 5 2 2 2 10 2" xfId="50024"/>
    <cellStyle name="Normal 3 5 2 2 2 10 20" xfId="50025"/>
    <cellStyle name="Normal 3 5 2 2 2 10 21" xfId="50026"/>
    <cellStyle name="Normal 3 5 2 2 2 10 22" xfId="50027"/>
    <cellStyle name="Normal 3 5 2 2 2 10 3" xfId="50028"/>
    <cellStyle name="Normal 3 5 2 2 2 10 4" xfId="50029"/>
    <cellStyle name="Normal 3 5 2 2 2 10 5" xfId="50030"/>
    <cellStyle name="Normal 3 5 2 2 2 10 6" xfId="50031"/>
    <cellStyle name="Normal 3 5 2 2 2 10 7" xfId="50032"/>
    <cellStyle name="Normal 3 5 2 2 2 10 8" xfId="50033"/>
    <cellStyle name="Normal 3 5 2 2 2 10 9" xfId="50034"/>
    <cellStyle name="Normal 3 5 2 2 2 11" xfId="50035"/>
    <cellStyle name="Normal 3 5 2 2 2 11 10" xfId="50036"/>
    <cellStyle name="Normal 3 5 2 2 2 11 11" xfId="50037"/>
    <cellStyle name="Normal 3 5 2 2 2 11 12" xfId="50038"/>
    <cellStyle name="Normal 3 5 2 2 2 11 13" xfId="50039"/>
    <cellStyle name="Normal 3 5 2 2 2 11 14" xfId="50040"/>
    <cellStyle name="Normal 3 5 2 2 2 11 15" xfId="50041"/>
    <cellStyle name="Normal 3 5 2 2 2 11 16" xfId="50042"/>
    <cellStyle name="Normal 3 5 2 2 2 11 17" xfId="50043"/>
    <cellStyle name="Normal 3 5 2 2 2 11 18" xfId="50044"/>
    <cellStyle name="Normal 3 5 2 2 2 11 19" xfId="50045"/>
    <cellStyle name="Normal 3 5 2 2 2 11 2" xfId="50046"/>
    <cellStyle name="Normal 3 5 2 2 2 11 20" xfId="50047"/>
    <cellStyle name="Normal 3 5 2 2 2 11 21" xfId="50048"/>
    <cellStyle name="Normal 3 5 2 2 2 11 22" xfId="50049"/>
    <cellStyle name="Normal 3 5 2 2 2 11 3" xfId="50050"/>
    <cellStyle name="Normal 3 5 2 2 2 11 4" xfId="50051"/>
    <cellStyle name="Normal 3 5 2 2 2 11 5" xfId="50052"/>
    <cellStyle name="Normal 3 5 2 2 2 11 6" xfId="50053"/>
    <cellStyle name="Normal 3 5 2 2 2 11 7" xfId="50054"/>
    <cellStyle name="Normal 3 5 2 2 2 11 8" xfId="50055"/>
    <cellStyle name="Normal 3 5 2 2 2 11 9" xfId="50056"/>
    <cellStyle name="Normal 3 5 2 2 2 12" xfId="50057"/>
    <cellStyle name="Normal 3 5 2 2 2 12 10" xfId="50058"/>
    <cellStyle name="Normal 3 5 2 2 2 12 11" xfId="50059"/>
    <cellStyle name="Normal 3 5 2 2 2 12 12" xfId="50060"/>
    <cellStyle name="Normal 3 5 2 2 2 12 13" xfId="50061"/>
    <cellStyle name="Normal 3 5 2 2 2 12 14" xfId="50062"/>
    <cellStyle name="Normal 3 5 2 2 2 12 15" xfId="50063"/>
    <cellStyle name="Normal 3 5 2 2 2 12 16" xfId="50064"/>
    <cellStyle name="Normal 3 5 2 2 2 12 17" xfId="50065"/>
    <cellStyle name="Normal 3 5 2 2 2 12 18" xfId="50066"/>
    <cellStyle name="Normal 3 5 2 2 2 12 19" xfId="50067"/>
    <cellStyle name="Normal 3 5 2 2 2 12 2" xfId="50068"/>
    <cellStyle name="Normal 3 5 2 2 2 12 20" xfId="50069"/>
    <cellStyle name="Normal 3 5 2 2 2 12 21" xfId="50070"/>
    <cellStyle name="Normal 3 5 2 2 2 12 22" xfId="50071"/>
    <cellStyle name="Normal 3 5 2 2 2 12 3" xfId="50072"/>
    <cellStyle name="Normal 3 5 2 2 2 12 4" xfId="50073"/>
    <cellStyle name="Normal 3 5 2 2 2 12 5" xfId="50074"/>
    <cellStyle name="Normal 3 5 2 2 2 12 6" xfId="50075"/>
    <cellStyle name="Normal 3 5 2 2 2 12 7" xfId="50076"/>
    <cellStyle name="Normal 3 5 2 2 2 12 8" xfId="50077"/>
    <cellStyle name="Normal 3 5 2 2 2 12 9" xfId="50078"/>
    <cellStyle name="Normal 3 5 2 2 2 13" xfId="50079"/>
    <cellStyle name="Normal 3 5 2 2 2 13 10" xfId="50080"/>
    <cellStyle name="Normal 3 5 2 2 2 13 11" xfId="50081"/>
    <cellStyle name="Normal 3 5 2 2 2 13 12" xfId="50082"/>
    <cellStyle name="Normal 3 5 2 2 2 13 13" xfId="50083"/>
    <cellStyle name="Normal 3 5 2 2 2 13 14" xfId="50084"/>
    <cellStyle name="Normal 3 5 2 2 2 13 15" xfId="50085"/>
    <cellStyle name="Normal 3 5 2 2 2 13 16" xfId="50086"/>
    <cellStyle name="Normal 3 5 2 2 2 13 17" xfId="50087"/>
    <cellStyle name="Normal 3 5 2 2 2 13 18" xfId="50088"/>
    <cellStyle name="Normal 3 5 2 2 2 13 19" xfId="50089"/>
    <cellStyle name="Normal 3 5 2 2 2 13 2" xfId="50090"/>
    <cellStyle name="Normal 3 5 2 2 2 13 20" xfId="50091"/>
    <cellStyle name="Normal 3 5 2 2 2 13 21" xfId="50092"/>
    <cellStyle name="Normal 3 5 2 2 2 13 22" xfId="50093"/>
    <cellStyle name="Normal 3 5 2 2 2 13 3" xfId="50094"/>
    <cellStyle name="Normal 3 5 2 2 2 13 4" xfId="50095"/>
    <cellStyle name="Normal 3 5 2 2 2 13 5" xfId="50096"/>
    <cellStyle name="Normal 3 5 2 2 2 13 6" xfId="50097"/>
    <cellStyle name="Normal 3 5 2 2 2 13 7" xfId="50098"/>
    <cellStyle name="Normal 3 5 2 2 2 13 8" xfId="50099"/>
    <cellStyle name="Normal 3 5 2 2 2 13 9" xfId="50100"/>
    <cellStyle name="Normal 3 5 2 2 2 14" xfId="50101"/>
    <cellStyle name="Normal 3 5 2 2 2 14 10" xfId="50102"/>
    <cellStyle name="Normal 3 5 2 2 2 14 11" xfId="50103"/>
    <cellStyle name="Normal 3 5 2 2 2 14 12" xfId="50104"/>
    <cellStyle name="Normal 3 5 2 2 2 14 13" xfId="50105"/>
    <cellStyle name="Normal 3 5 2 2 2 14 14" xfId="50106"/>
    <cellStyle name="Normal 3 5 2 2 2 14 15" xfId="50107"/>
    <cellStyle name="Normal 3 5 2 2 2 14 16" xfId="50108"/>
    <cellStyle name="Normal 3 5 2 2 2 14 17" xfId="50109"/>
    <cellStyle name="Normal 3 5 2 2 2 14 18" xfId="50110"/>
    <cellStyle name="Normal 3 5 2 2 2 14 19" xfId="50111"/>
    <cellStyle name="Normal 3 5 2 2 2 14 2" xfId="50112"/>
    <cellStyle name="Normal 3 5 2 2 2 14 20" xfId="50113"/>
    <cellStyle name="Normal 3 5 2 2 2 14 21" xfId="50114"/>
    <cellStyle name="Normal 3 5 2 2 2 14 22" xfId="50115"/>
    <cellStyle name="Normal 3 5 2 2 2 14 3" xfId="50116"/>
    <cellStyle name="Normal 3 5 2 2 2 14 4" xfId="50117"/>
    <cellStyle name="Normal 3 5 2 2 2 14 5" xfId="50118"/>
    <cellStyle name="Normal 3 5 2 2 2 14 6" xfId="50119"/>
    <cellStyle name="Normal 3 5 2 2 2 14 7" xfId="50120"/>
    <cellStyle name="Normal 3 5 2 2 2 14 8" xfId="50121"/>
    <cellStyle name="Normal 3 5 2 2 2 14 9" xfId="50122"/>
    <cellStyle name="Normal 3 5 2 2 2 15" xfId="50123"/>
    <cellStyle name="Normal 3 5 2 2 2 15 10" xfId="50124"/>
    <cellStyle name="Normal 3 5 2 2 2 15 11" xfId="50125"/>
    <cellStyle name="Normal 3 5 2 2 2 15 12" xfId="50126"/>
    <cellStyle name="Normal 3 5 2 2 2 15 13" xfId="50127"/>
    <cellStyle name="Normal 3 5 2 2 2 15 14" xfId="50128"/>
    <cellStyle name="Normal 3 5 2 2 2 15 15" xfId="50129"/>
    <cellStyle name="Normal 3 5 2 2 2 15 16" xfId="50130"/>
    <cellStyle name="Normal 3 5 2 2 2 15 17" xfId="50131"/>
    <cellStyle name="Normal 3 5 2 2 2 15 18" xfId="50132"/>
    <cellStyle name="Normal 3 5 2 2 2 15 19" xfId="50133"/>
    <cellStyle name="Normal 3 5 2 2 2 15 2" xfId="50134"/>
    <cellStyle name="Normal 3 5 2 2 2 15 20" xfId="50135"/>
    <cellStyle name="Normal 3 5 2 2 2 15 21" xfId="50136"/>
    <cellStyle name="Normal 3 5 2 2 2 15 22" xfId="50137"/>
    <cellStyle name="Normal 3 5 2 2 2 15 3" xfId="50138"/>
    <cellStyle name="Normal 3 5 2 2 2 15 4" xfId="50139"/>
    <cellStyle name="Normal 3 5 2 2 2 15 5" xfId="50140"/>
    <cellStyle name="Normal 3 5 2 2 2 15 6" xfId="50141"/>
    <cellStyle name="Normal 3 5 2 2 2 15 7" xfId="50142"/>
    <cellStyle name="Normal 3 5 2 2 2 15 8" xfId="50143"/>
    <cellStyle name="Normal 3 5 2 2 2 15 9" xfId="50144"/>
    <cellStyle name="Normal 3 5 2 2 2 16" xfId="50145"/>
    <cellStyle name="Normal 3 5 2 2 2 16 10" xfId="50146"/>
    <cellStyle name="Normal 3 5 2 2 2 16 11" xfId="50147"/>
    <cellStyle name="Normal 3 5 2 2 2 16 12" xfId="50148"/>
    <cellStyle name="Normal 3 5 2 2 2 16 13" xfId="50149"/>
    <cellStyle name="Normal 3 5 2 2 2 16 14" xfId="50150"/>
    <cellStyle name="Normal 3 5 2 2 2 16 15" xfId="50151"/>
    <cellStyle name="Normal 3 5 2 2 2 16 16" xfId="50152"/>
    <cellStyle name="Normal 3 5 2 2 2 16 17" xfId="50153"/>
    <cellStyle name="Normal 3 5 2 2 2 16 18" xfId="50154"/>
    <cellStyle name="Normal 3 5 2 2 2 16 19" xfId="50155"/>
    <cellStyle name="Normal 3 5 2 2 2 16 2" xfId="50156"/>
    <cellStyle name="Normal 3 5 2 2 2 16 20" xfId="50157"/>
    <cellStyle name="Normal 3 5 2 2 2 16 21" xfId="50158"/>
    <cellStyle name="Normal 3 5 2 2 2 16 22" xfId="50159"/>
    <cellStyle name="Normal 3 5 2 2 2 16 3" xfId="50160"/>
    <cellStyle name="Normal 3 5 2 2 2 16 4" xfId="50161"/>
    <cellStyle name="Normal 3 5 2 2 2 16 5" xfId="50162"/>
    <cellStyle name="Normal 3 5 2 2 2 16 6" xfId="50163"/>
    <cellStyle name="Normal 3 5 2 2 2 16 7" xfId="50164"/>
    <cellStyle name="Normal 3 5 2 2 2 16 8" xfId="50165"/>
    <cellStyle name="Normal 3 5 2 2 2 16 9" xfId="50166"/>
    <cellStyle name="Normal 3 5 2 2 2 17" xfId="50167"/>
    <cellStyle name="Normal 3 5 2 2 2 17 10" xfId="50168"/>
    <cellStyle name="Normal 3 5 2 2 2 17 11" xfId="50169"/>
    <cellStyle name="Normal 3 5 2 2 2 17 12" xfId="50170"/>
    <cellStyle name="Normal 3 5 2 2 2 17 13" xfId="50171"/>
    <cellStyle name="Normal 3 5 2 2 2 17 14" xfId="50172"/>
    <cellStyle name="Normal 3 5 2 2 2 17 15" xfId="50173"/>
    <cellStyle name="Normal 3 5 2 2 2 17 16" xfId="50174"/>
    <cellStyle name="Normal 3 5 2 2 2 17 17" xfId="50175"/>
    <cellStyle name="Normal 3 5 2 2 2 17 18" xfId="50176"/>
    <cellStyle name="Normal 3 5 2 2 2 17 19" xfId="50177"/>
    <cellStyle name="Normal 3 5 2 2 2 17 2" xfId="50178"/>
    <cellStyle name="Normal 3 5 2 2 2 17 20" xfId="50179"/>
    <cellStyle name="Normal 3 5 2 2 2 17 21" xfId="50180"/>
    <cellStyle name="Normal 3 5 2 2 2 17 22" xfId="50181"/>
    <cellStyle name="Normal 3 5 2 2 2 17 3" xfId="50182"/>
    <cellStyle name="Normal 3 5 2 2 2 17 4" xfId="50183"/>
    <cellStyle name="Normal 3 5 2 2 2 17 5" xfId="50184"/>
    <cellStyle name="Normal 3 5 2 2 2 17 6" xfId="50185"/>
    <cellStyle name="Normal 3 5 2 2 2 17 7" xfId="50186"/>
    <cellStyle name="Normal 3 5 2 2 2 17 8" xfId="50187"/>
    <cellStyle name="Normal 3 5 2 2 2 17 9" xfId="50188"/>
    <cellStyle name="Normal 3 5 2 2 2 18" xfId="50189"/>
    <cellStyle name="Normal 3 5 2 2 2 18 10" xfId="50190"/>
    <cellStyle name="Normal 3 5 2 2 2 18 11" xfId="50191"/>
    <cellStyle name="Normal 3 5 2 2 2 18 12" xfId="50192"/>
    <cellStyle name="Normal 3 5 2 2 2 18 13" xfId="50193"/>
    <cellStyle name="Normal 3 5 2 2 2 18 14" xfId="50194"/>
    <cellStyle name="Normal 3 5 2 2 2 18 15" xfId="50195"/>
    <cellStyle name="Normal 3 5 2 2 2 18 16" xfId="50196"/>
    <cellStyle name="Normal 3 5 2 2 2 18 17" xfId="50197"/>
    <cellStyle name="Normal 3 5 2 2 2 18 18" xfId="50198"/>
    <cellStyle name="Normal 3 5 2 2 2 18 19" xfId="50199"/>
    <cellStyle name="Normal 3 5 2 2 2 18 2" xfId="50200"/>
    <cellStyle name="Normal 3 5 2 2 2 18 20" xfId="50201"/>
    <cellStyle name="Normal 3 5 2 2 2 18 21" xfId="50202"/>
    <cellStyle name="Normal 3 5 2 2 2 18 22" xfId="50203"/>
    <cellStyle name="Normal 3 5 2 2 2 18 3" xfId="50204"/>
    <cellStyle name="Normal 3 5 2 2 2 18 4" xfId="50205"/>
    <cellStyle name="Normal 3 5 2 2 2 18 5" xfId="50206"/>
    <cellStyle name="Normal 3 5 2 2 2 18 6" xfId="50207"/>
    <cellStyle name="Normal 3 5 2 2 2 18 7" xfId="50208"/>
    <cellStyle name="Normal 3 5 2 2 2 18 8" xfId="50209"/>
    <cellStyle name="Normal 3 5 2 2 2 18 9" xfId="50210"/>
    <cellStyle name="Normal 3 5 2 2 2 19" xfId="50211"/>
    <cellStyle name="Normal 3 5 2 2 2 19 10" xfId="50212"/>
    <cellStyle name="Normal 3 5 2 2 2 19 11" xfId="50213"/>
    <cellStyle name="Normal 3 5 2 2 2 19 12" xfId="50214"/>
    <cellStyle name="Normal 3 5 2 2 2 19 13" xfId="50215"/>
    <cellStyle name="Normal 3 5 2 2 2 19 14" xfId="50216"/>
    <cellStyle name="Normal 3 5 2 2 2 19 15" xfId="50217"/>
    <cellStyle name="Normal 3 5 2 2 2 19 16" xfId="50218"/>
    <cellStyle name="Normal 3 5 2 2 2 19 17" xfId="50219"/>
    <cellStyle name="Normal 3 5 2 2 2 19 18" xfId="50220"/>
    <cellStyle name="Normal 3 5 2 2 2 19 19" xfId="50221"/>
    <cellStyle name="Normal 3 5 2 2 2 19 2" xfId="50222"/>
    <cellStyle name="Normal 3 5 2 2 2 19 20" xfId="50223"/>
    <cellStyle name="Normal 3 5 2 2 2 19 21" xfId="50224"/>
    <cellStyle name="Normal 3 5 2 2 2 19 22" xfId="50225"/>
    <cellStyle name="Normal 3 5 2 2 2 19 3" xfId="50226"/>
    <cellStyle name="Normal 3 5 2 2 2 19 4" xfId="50227"/>
    <cellStyle name="Normal 3 5 2 2 2 19 5" xfId="50228"/>
    <cellStyle name="Normal 3 5 2 2 2 19 6" xfId="50229"/>
    <cellStyle name="Normal 3 5 2 2 2 19 7" xfId="50230"/>
    <cellStyle name="Normal 3 5 2 2 2 19 8" xfId="50231"/>
    <cellStyle name="Normal 3 5 2 2 2 19 9" xfId="50232"/>
    <cellStyle name="Normal 3 5 2 2 2 2" xfId="50233"/>
    <cellStyle name="Normal 3 5 2 2 2 2 10" xfId="50234"/>
    <cellStyle name="Normal 3 5 2 2 2 2 11" xfId="50235"/>
    <cellStyle name="Normal 3 5 2 2 2 2 12" xfId="50236"/>
    <cellStyle name="Normal 3 5 2 2 2 2 13" xfId="50237"/>
    <cellStyle name="Normal 3 5 2 2 2 2 14" xfId="50238"/>
    <cellStyle name="Normal 3 5 2 2 2 2 15" xfId="50239"/>
    <cellStyle name="Normal 3 5 2 2 2 2 16" xfId="50240"/>
    <cellStyle name="Normal 3 5 2 2 2 2 17" xfId="50241"/>
    <cellStyle name="Normal 3 5 2 2 2 2 18" xfId="50242"/>
    <cellStyle name="Normal 3 5 2 2 2 2 19" xfId="50243"/>
    <cellStyle name="Normal 3 5 2 2 2 2 2" xfId="50244"/>
    <cellStyle name="Normal 3 5 2 2 2 2 20" xfId="50245"/>
    <cellStyle name="Normal 3 5 2 2 2 2 21" xfId="50246"/>
    <cellStyle name="Normal 3 5 2 2 2 2 22" xfId="50247"/>
    <cellStyle name="Normal 3 5 2 2 2 2 3" xfId="50248"/>
    <cellStyle name="Normal 3 5 2 2 2 2 4" xfId="50249"/>
    <cellStyle name="Normal 3 5 2 2 2 2 5" xfId="50250"/>
    <cellStyle name="Normal 3 5 2 2 2 2 6" xfId="50251"/>
    <cellStyle name="Normal 3 5 2 2 2 2 7" xfId="50252"/>
    <cellStyle name="Normal 3 5 2 2 2 2 8" xfId="50253"/>
    <cellStyle name="Normal 3 5 2 2 2 2 9" xfId="50254"/>
    <cellStyle name="Normal 3 5 2 2 2 20" xfId="50255"/>
    <cellStyle name="Normal 3 5 2 2 2 21" xfId="50256"/>
    <cellStyle name="Normal 3 5 2 2 2 22" xfId="50257"/>
    <cellStyle name="Normal 3 5 2 2 2 23" xfId="50258"/>
    <cellStyle name="Normal 3 5 2 2 2 24" xfId="50259"/>
    <cellStyle name="Normal 3 5 2 2 2 25" xfId="50260"/>
    <cellStyle name="Normal 3 5 2 2 2 26" xfId="50261"/>
    <cellStyle name="Normal 3 5 2 2 2 27" xfId="50262"/>
    <cellStyle name="Normal 3 5 2 2 2 28" xfId="50263"/>
    <cellStyle name="Normal 3 5 2 2 2 29" xfId="50264"/>
    <cellStyle name="Normal 3 5 2 2 2 3" xfId="50265"/>
    <cellStyle name="Normal 3 5 2 2 2 3 10" xfId="50266"/>
    <cellStyle name="Normal 3 5 2 2 2 3 11" xfId="50267"/>
    <cellStyle name="Normal 3 5 2 2 2 3 12" xfId="50268"/>
    <cellStyle name="Normal 3 5 2 2 2 3 13" xfId="50269"/>
    <cellStyle name="Normal 3 5 2 2 2 3 14" xfId="50270"/>
    <cellStyle name="Normal 3 5 2 2 2 3 15" xfId="50271"/>
    <cellStyle name="Normal 3 5 2 2 2 3 16" xfId="50272"/>
    <cellStyle name="Normal 3 5 2 2 2 3 17" xfId="50273"/>
    <cellStyle name="Normal 3 5 2 2 2 3 18" xfId="50274"/>
    <cellStyle name="Normal 3 5 2 2 2 3 19" xfId="50275"/>
    <cellStyle name="Normal 3 5 2 2 2 3 2" xfId="50276"/>
    <cellStyle name="Normal 3 5 2 2 2 3 20" xfId="50277"/>
    <cellStyle name="Normal 3 5 2 2 2 3 21" xfId="50278"/>
    <cellStyle name="Normal 3 5 2 2 2 3 22" xfId="50279"/>
    <cellStyle name="Normal 3 5 2 2 2 3 3" xfId="50280"/>
    <cellStyle name="Normal 3 5 2 2 2 3 4" xfId="50281"/>
    <cellStyle name="Normal 3 5 2 2 2 3 5" xfId="50282"/>
    <cellStyle name="Normal 3 5 2 2 2 3 6" xfId="50283"/>
    <cellStyle name="Normal 3 5 2 2 2 3 7" xfId="50284"/>
    <cellStyle name="Normal 3 5 2 2 2 3 8" xfId="50285"/>
    <cellStyle name="Normal 3 5 2 2 2 3 9" xfId="50286"/>
    <cellStyle name="Normal 3 5 2 2 2 30" xfId="50287"/>
    <cellStyle name="Normal 3 5 2 2 2 31" xfId="50288"/>
    <cellStyle name="Normal 3 5 2 2 2 32" xfId="50289"/>
    <cellStyle name="Normal 3 5 2 2 2 33" xfId="50290"/>
    <cellStyle name="Normal 3 5 2 2 2 34" xfId="50291"/>
    <cellStyle name="Normal 3 5 2 2 2 35" xfId="50292"/>
    <cellStyle name="Normal 3 5 2 2 2 36" xfId="50293"/>
    <cellStyle name="Normal 3 5 2 2 2 37" xfId="50294"/>
    <cellStyle name="Normal 3 5 2 2 2 38" xfId="50295"/>
    <cellStyle name="Normal 3 5 2 2 2 39" xfId="50296"/>
    <cellStyle name="Normal 3 5 2 2 2 4" xfId="50297"/>
    <cellStyle name="Normal 3 5 2 2 2 4 10" xfId="50298"/>
    <cellStyle name="Normal 3 5 2 2 2 4 11" xfId="50299"/>
    <cellStyle name="Normal 3 5 2 2 2 4 12" xfId="50300"/>
    <cellStyle name="Normal 3 5 2 2 2 4 13" xfId="50301"/>
    <cellStyle name="Normal 3 5 2 2 2 4 14" xfId="50302"/>
    <cellStyle name="Normal 3 5 2 2 2 4 15" xfId="50303"/>
    <cellStyle name="Normal 3 5 2 2 2 4 16" xfId="50304"/>
    <cellStyle name="Normal 3 5 2 2 2 4 17" xfId="50305"/>
    <cellStyle name="Normal 3 5 2 2 2 4 18" xfId="50306"/>
    <cellStyle name="Normal 3 5 2 2 2 4 19" xfId="50307"/>
    <cellStyle name="Normal 3 5 2 2 2 4 2" xfId="50308"/>
    <cellStyle name="Normal 3 5 2 2 2 4 20" xfId="50309"/>
    <cellStyle name="Normal 3 5 2 2 2 4 21" xfId="50310"/>
    <cellStyle name="Normal 3 5 2 2 2 4 22" xfId="50311"/>
    <cellStyle name="Normal 3 5 2 2 2 4 3" xfId="50312"/>
    <cellStyle name="Normal 3 5 2 2 2 4 4" xfId="50313"/>
    <cellStyle name="Normal 3 5 2 2 2 4 5" xfId="50314"/>
    <cellStyle name="Normal 3 5 2 2 2 4 6" xfId="50315"/>
    <cellStyle name="Normal 3 5 2 2 2 4 7" xfId="50316"/>
    <cellStyle name="Normal 3 5 2 2 2 4 8" xfId="50317"/>
    <cellStyle name="Normal 3 5 2 2 2 4 9" xfId="50318"/>
    <cellStyle name="Normal 3 5 2 2 2 40" xfId="50319"/>
    <cellStyle name="Normal 3 5 2 2 2 5" xfId="50320"/>
    <cellStyle name="Normal 3 5 2 2 2 5 10" xfId="50321"/>
    <cellStyle name="Normal 3 5 2 2 2 5 11" xfId="50322"/>
    <cellStyle name="Normal 3 5 2 2 2 5 12" xfId="50323"/>
    <cellStyle name="Normal 3 5 2 2 2 5 13" xfId="50324"/>
    <cellStyle name="Normal 3 5 2 2 2 5 14" xfId="50325"/>
    <cellStyle name="Normal 3 5 2 2 2 5 15" xfId="50326"/>
    <cellStyle name="Normal 3 5 2 2 2 5 16" xfId="50327"/>
    <cellStyle name="Normal 3 5 2 2 2 5 17" xfId="50328"/>
    <cellStyle name="Normal 3 5 2 2 2 5 18" xfId="50329"/>
    <cellStyle name="Normal 3 5 2 2 2 5 19" xfId="50330"/>
    <cellStyle name="Normal 3 5 2 2 2 5 2" xfId="50331"/>
    <cellStyle name="Normal 3 5 2 2 2 5 20" xfId="50332"/>
    <cellStyle name="Normal 3 5 2 2 2 5 21" xfId="50333"/>
    <cellStyle name="Normal 3 5 2 2 2 5 22" xfId="50334"/>
    <cellStyle name="Normal 3 5 2 2 2 5 3" xfId="50335"/>
    <cellStyle name="Normal 3 5 2 2 2 5 4" xfId="50336"/>
    <cellStyle name="Normal 3 5 2 2 2 5 5" xfId="50337"/>
    <cellStyle name="Normal 3 5 2 2 2 5 6" xfId="50338"/>
    <cellStyle name="Normal 3 5 2 2 2 5 7" xfId="50339"/>
    <cellStyle name="Normal 3 5 2 2 2 5 8" xfId="50340"/>
    <cellStyle name="Normal 3 5 2 2 2 5 9" xfId="50341"/>
    <cellStyle name="Normal 3 5 2 2 2 6" xfId="50342"/>
    <cellStyle name="Normal 3 5 2 2 2 6 10" xfId="50343"/>
    <cellStyle name="Normal 3 5 2 2 2 6 11" xfId="50344"/>
    <cellStyle name="Normal 3 5 2 2 2 6 12" xfId="50345"/>
    <cellStyle name="Normal 3 5 2 2 2 6 13" xfId="50346"/>
    <cellStyle name="Normal 3 5 2 2 2 6 14" xfId="50347"/>
    <cellStyle name="Normal 3 5 2 2 2 6 15" xfId="50348"/>
    <cellStyle name="Normal 3 5 2 2 2 6 16" xfId="50349"/>
    <cellStyle name="Normal 3 5 2 2 2 6 17" xfId="50350"/>
    <cellStyle name="Normal 3 5 2 2 2 6 18" xfId="50351"/>
    <cellStyle name="Normal 3 5 2 2 2 6 19" xfId="50352"/>
    <cellStyle name="Normal 3 5 2 2 2 6 2" xfId="50353"/>
    <cellStyle name="Normal 3 5 2 2 2 6 20" xfId="50354"/>
    <cellStyle name="Normal 3 5 2 2 2 6 21" xfId="50355"/>
    <cellStyle name="Normal 3 5 2 2 2 6 22" xfId="50356"/>
    <cellStyle name="Normal 3 5 2 2 2 6 3" xfId="50357"/>
    <cellStyle name="Normal 3 5 2 2 2 6 4" xfId="50358"/>
    <cellStyle name="Normal 3 5 2 2 2 6 5" xfId="50359"/>
    <cellStyle name="Normal 3 5 2 2 2 6 6" xfId="50360"/>
    <cellStyle name="Normal 3 5 2 2 2 6 7" xfId="50361"/>
    <cellStyle name="Normal 3 5 2 2 2 6 8" xfId="50362"/>
    <cellStyle name="Normal 3 5 2 2 2 6 9" xfId="50363"/>
    <cellStyle name="Normal 3 5 2 2 2 7" xfId="50364"/>
    <cellStyle name="Normal 3 5 2 2 2 7 10" xfId="50365"/>
    <cellStyle name="Normal 3 5 2 2 2 7 11" xfId="50366"/>
    <cellStyle name="Normal 3 5 2 2 2 7 12" xfId="50367"/>
    <cellStyle name="Normal 3 5 2 2 2 7 13" xfId="50368"/>
    <cellStyle name="Normal 3 5 2 2 2 7 14" xfId="50369"/>
    <cellStyle name="Normal 3 5 2 2 2 7 15" xfId="50370"/>
    <cellStyle name="Normal 3 5 2 2 2 7 16" xfId="50371"/>
    <cellStyle name="Normal 3 5 2 2 2 7 17" xfId="50372"/>
    <cellStyle name="Normal 3 5 2 2 2 7 18" xfId="50373"/>
    <cellStyle name="Normal 3 5 2 2 2 7 19" xfId="50374"/>
    <cellStyle name="Normal 3 5 2 2 2 7 2" xfId="50375"/>
    <cellStyle name="Normal 3 5 2 2 2 7 20" xfId="50376"/>
    <cellStyle name="Normal 3 5 2 2 2 7 21" xfId="50377"/>
    <cellStyle name="Normal 3 5 2 2 2 7 22" xfId="50378"/>
    <cellStyle name="Normal 3 5 2 2 2 7 3" xfId="50379"/>
    <cellStyle name="Normal 3 5 2 2 2 7 4" xfId="50380"/>
    <cellStyle name="Normal 3 5 2 2 2 7 5" xfId="50381"/>
    <cellStyle name="Normal 3 5 2 2 2 7 6" xfId="50382"/>
    <cellStyle name="Normal 3 5 2 2 2 7 7" xfId="50383"/>
    <cellStyle name="Normal 3 5 2 2 2 7 8" xfId="50384"/>
    <cellStyle name="Normal 3 5 2 2 2 7 9" xfId="50385"/>
    <cellStyle name="Normal 3 5 2 2 2 8" xfId="50386"/>
    <cellStyle name="Normal 3 5 2 2 2 8 10" xfId="50387"/>
    <cellStyle name="Normal 3 5 2 2 2 8 11" xfId="50388"/>
    <cellStyle name="Normal 3 5 2 2 2 8 12" xfId="50389"/>
    <cellStyle name="Normal 3 5 2 2 2 8 13" xfId="50390"/>
    <cellStyle name="Normal 3 5 2 2 2 8 14" xfId="50391"/>
    <cellStyle name="Normal 3 5 2 2 2 8 15" xfId="50392"/>
    <cellStyle name="Normal 3 5 2 2 2 8 16" xfId="50393"/>
    <cellStyle name="Normal 3 5 2 2 2 8 17" xfId="50394"/>
    <cellStyle name="Normal 3 5 2 2 2 8 18" xfId="50395"/>
    <cellStyle name="Normal 3 5 2 2 2 8 19" xfId="50396"/>
    <cellStyle name="Normal 3 5 2 2 2 8 2" xfId="50397"/>
    <cellStyle name="Normal 3 5 2 2 2 8 20" xfId="50398"/>
    <cellStyle name="Normal 3 5 2 2 2 8 21" xfId="50399"/>
    <cellStyle name="Normal 3 5 2 2 2 8 22" xfId="50400"/>
    <cellStyle name="Normal 3 5 2 2 2 8 3" xfId="50401"/>
    <cellStyle name="Normal 3 5 2 2 2 8 4" xfId="50402"/>
    <cellStyle name="Normal 3 5 2 2 2 8 5" xfId="50403"/>
    <cellStyle name="Normal 3 5 2 2 2 8 6" xfId="50404"/>
    <cellStyle name="Normal 3 5 2 2 2 8 7" xfId="50405"/>
    <cellStyle name="Normal 3 5 2 2 2 8 8" xfId="50406"/>
    <cellStyle name="Normal 3 5 2 2 2 8 9" xfId="50407"/>
    <cellStyle name="Normal 3 5 2 2 2 9" xfId="50408"/>
    <cellStyle name="Normal 3 5 2 2 2 9 10" xfId="50409"/>
    <cellStyle name="Normal 3 5 2 2 2 9 11" xfId="50410"/>
    <cellStyle name="Normal 3 5 2 2 2 9 12" xfId="50411"/>
    <cellStyle name="Normal 3 5 2 2 2 9 13" xfId="50412"/>
    <cellStyle name="Normal 3 5 2 2 2 9 14" xfId="50413"/>
    <cellStyle name="Normal 3 5 2 2 2 9 15" xfId="50414"/>
    <cellStyle name="Normal 3 5 2 2 2 9 16" xfId="50415"/>
    <cellStyle name="Normal 3 5 2 2 2 9 17" xfId="50416"/>
    <cellStyle name="Normal 3 5 2 2 2 9 18" xfId="50417"/>
    <cellStyle name="Normal 3 5 2 2 2 9 19" xfId="50418"/>
    <cellStyle name="Normal 3 5 2 2 2 9 2" xfId="50419"/>
    <cellStyle name="Normal 3 5 2 2 2 9 20" xfId="50420"/>
    <cellStyle name="Normal 3 5 2 2 2 9 21" xfId="50421"/>
    <cellStyle name="Normal 3 5 2 2 2 9 22" xfId="50422"/>
    <cellStyle name="Normal 3 5 2 2 2 9 3" xfId="50423"/>
    <cellStyle name="Normal 3 5 2 2 2 9 4" xfId="50424"/>
    <cellStyle name="Normal 3 5 2 2 2 9 5" xfId="50425"/>
    <cellStyle name="Normal 3 5 2 2 2 9 6" xfId="50426"/>
    <cellStyle name="Normal 3 5 2 2 2 9 7" xfId="50427"/>
    <cellStyle name="Normal 3 5 2 2 2 9 8" xfId="50428"/>
    <cellStyle name="Normal 3 5 2 2 2 9 9" xfId="50429"/>
    <cellStyle name="Normal 3 5 2 2 20" xfId="50430"/>
    <cellStyle name="Normal 3 5 2 2 21" xfId="50431"/>
    <cellStyle name="Normal 3 5 2 2 22" xfId="50432"/>
    <cellStyle name="Normal 3 5 2 2 23" xfId="50433"/>
    <cellStyle name="Normal 3 5 2 2 24" xfId="50434"/>
    <cellStyle name="Normal 3 5 2 2 25" xfId="50435"/>
    <cellStyle name="Normal 3 5 2 2 26" xfId="50436"/>
    <cellStyle name="Normal 3 5 2 2 27" xfId="50437"/>
    <cellStyle name="Normal 3 5 2 2 28" xfId="50438"/>
    <cellStyle name="Normal 3 5 2 2 29" xfId="50439"/>
    <cellStyle name="Normal 3 5 2 2 3" xfId="50440"/>
    <cellStyle name="Normal 3 5 2 2 30" xfId="50441"/>
    <cellStyle name="Normal 3 5 2 2 31" xfId="50442"/>
    <cellStyle name="Normal 3 5 2 2 32" xfId="50443"/>
    <cellStyle name="Normal 3 5 2 2 33" xfId="50444"/>
    <cellStyle name="Normal 3 5 2 2 34" xfId="50445"/>
    <cellStyle name="Normal 3 5 2 2 35" xfId="50446"/>
    <cellStyle name="Normal 3 5 2 2 36" xfId="50447"/>
    <cellStyle name="Normal 3 5 2 2 37" xfId="50448"/>
    <cellStyle name="Normal 3 5 2 2 38" xfId="50449"/>
    <cellStyle name="Normal 3 5 2 2 39" xfId="50450"/>
    <cellStyle name="Normal 3 5 2 2 4" xfId="50451"/>
    <cellStyle name="Normal 3 5 2 2 40" xfId="50452"/>
    <cellStyle name="Normal 3 5 2 2 5" xfId="50453"/>
    <cellStyle name="Normal 3 5 2 2 6" xfId="50454"/>
    <cellStyle name="Normal 3 5 2 2 7" xfId="50455"/>
    <cellStyle name="Normal 3 5 2 2 8" xfId="50456"/>
    <cellStyle name="Normal 3 5 2 2 9" xfId="50457"/>
    <cellStyle name="Normal 3 5 2 20" xfId="50458"/>
    <cellStyle name="Normal 3 5 2 20 10" xfId="50459"/>
    <cellStyle name="Normal 3 5 2 20 11" xfId="50460"/>
    <cellStyle name="Normal 3 5 2 20 12" xfId="50461"/>
    <cellStyle name="Normal 3 5 2 20 13" xfId="50462"/>
    <cellStyle name="Normal 3 5 2 20 14" xfId="50463"/>
    <cellStyle name="Normal 3 5 2 20 15" xfId="50464"/>
    <cellStyle name="Normal 3 5 2 20 16" xfId="50465"/>
    <cellStyle name="Normal 3 5 2 20 17" xfId="50466"/>
    <cellStyle name="Normal 3 5 2 20 18" xfId="50467"/>
    <cellStyle name="Normal 3 5 2 20 19" xfId="50468"/>
    <cellStyle name="Normal 3 5 2 20 2" xfId="50469"/>
    <cellStyle name="Normal 3 5 2 20 20" xfId="50470"/>
    <cellStyle name="Normal 3 5 2 20 21" xfId="50471"/>
    <cellStyle name="Normal 3 5 2 20 22" xfId="50472"/>
    <cellStyle name="Normal 3 5 2 20 3" xfId="50473"/>
    <cellStyle name="Normal 3 5 2 20 4" xfId="50474"/>
    <cellStyle name="Normal 3 5 2 20 5" xfId="50475"/>
    <cellStyle name="Normal 3 5 2 20 6" xfId="50476"/>
    <cellStyle name="Normal 3 5 2 20 7" xfId="50477"/>
    <cellStyle name="Normal 3 5 2 20 8" xfId="50478"/>
    <cellStyle name="Normal 3 5 2 20 9" xfId="50479"/>
    <cellStyle name="Normal 3 5 2 21" xfId="50480"/>
    <cellStyle name="Normal 3 5 2 21 10" xfId="50481"/>
    <cellStyle name="Normal 3 5 2 21 11" xfId="50482"/>
    <cellStyle name="Normal 3 5 2 21 12" xfId="50483"/>
    <cellStyle name="Normal 3 5 2 21 13" xfId="50484"/>
    <cellStyle name="Normal 3 5 2 21 14" xfId="50485"/>
    <cellStyle name="Normal 3 5 2 21 15" xfId="50486"/>
    <cellStyle name="Normal 3 5 2 21 16" xfId="50487"/>
    <cellStyle name="Normal 3 5 2 21 17" xfId="50488"/>
    <cellStyle name="Normal 3 5 2 21 18" xfId="50489"/>
    <cellStyle name="Normal 3 5 2 21 19" xfId="50490"/>
    <cellStyle name="Normal 3 5 2 21 2" xfId="50491"/>
    <cellStyle name="Normal 3 5 2 21 20" xfId="50492"/>
    <cellStyle name="Normal 3 5 2 21 21" xfId="50493"/>
    <cellStyle name="Normal 3 5 2 21 22" xfId="50494"/>
    <cellStyle name="Normal 3 5 2 21 3" xfId="50495"/>
    <cellStyle name="Normal 3 5 2 21 4" xfId="50496"/>
    <cellStyle name="Normal 3 5 2 21 5" xfId="50497"/>
    <cellStyle name="Normal 3 5 2 21 6" xfId="50498"/>
    <cellStyle name="Normal 3 5 2 21 7" xfId="50499"/>
    <cellStyle name="Normal 3 5 2 21 8" xfId="50500"/>
    <cellStyle name="Normal 3 5 2 21 9" xfId="50501"/>
    <cellStyle name="Normal 3 5 2 22" xfId="50502"/>
    <cellStyle name="Normal 3 5 2 22 10" xfId="50503"/>
    <cellStyle name="Normal 3 5 2 22 11" xfId="50504"/>
    <cellStyle name="Normal 3 5 2 22 12" xfId="50505"/>
    <cellStyle name="Normal 3 5 2 22 13" xfId="50506"/>
    <cellStyle name="Normal 3 5 2 22 14" xfId="50507"/>
    <cellStyle name="Normal 3 5 2 22 15" xfId="50508"/>
    <cellStyle name="Normal 3 5 2 22 16" xfId="50509"/>
    <cellStyle name="Normal 3 5 2 22 17" xfId="50510"/>
    <cellStyle name="Normal 3 5 2 22 18" xfId="50511"/>
    <cellStyle name="Normal 3 5 2 22 19" xfId="50512"/>
    <cellStyle name="Normal 3 5 2 22 2" xfId="50513"/>
    <cellStyle name="Normal 3 5 2 22 20" xfId="50514"/>
    <cellStyle name="Normal 3 5 2 22 21" xfId="50515"/>
    <cellStyle name="Normal 3 5 2 22 22" xfId="50516"/>
    <cellStyle name="Normal 3 5 2 22 3" xfId="50517"/>
    <cellStyle name="Normal 3 5 2 22 4" xfId="50518"/>
    <cellStyle name="Normal 3 5 2 22 5" xfId="50519"/>
    <cellStyle name="Normal 3 5 2 22 6" xfId="50520"/>
    <cellStyle name="Normal 3 5 2 22 7" xfId="50521"/>
    <cellStyle name="Normal 3 5 2 22 8" xfId="50522"/>
    <cellStyle name="Normal 3 5 2 22 9" xfId="50523"/>
    <cellStyle name="Normal 3 5 2 23" xfId="50524"/>
    <cellStyle name="Normal 3 5 2 23 10" xfId="50525"/>
    <cellStyle name="Normal 3 5 2 23 11" xfId="50526"/>
    <cellStyle name="Normal 3 5 2 23 12" xfId="50527"/>
    <cellStyle name="Normal 3 5 2 23 13" xfId="50528"/>
    <cellStyle name="Normal 3 5 2 23 14" xfId="50529"/>
    <cellStyle name="Normal 3 5 2 23 15" xfId="50530"/>
    <cellStyle name="Normal 3 5 2 23 16" xfId="50531"/>
    <cellStyle name="Normal 3 5 2 23 17" xfId="50532"/>
    <cellStyle name="Normal 3 5 2 23 18" xfId="50533"/>
    <cellStyle name="Normal 3 5 2 23 19" xfId="50534"/>
    <cellStyle name="Normal 3 5 2 23 2" xfId="50535"/>
    <cellStyle name="Normal 3 5 2 23 20" xfId="50536"/>
    <cellStyle name="Normal 3 5 2 23 21" xfId="50537"/>
    <cellStyle name="Normal 3 5 2 23 22" xfId="50538"/>
    <cellStyle name="Normal 3 5 2 23 3" xfId="50539"/>
    <cellStyle name="Normal 3 5 2 23 4" xfId="50540"/>
    <cellStyle name="Normal 3 5 2 23 5" xfId="50541"/>
    <cellStyle name="Normal 3 5 2 23 6" xfId="50542"/>
    <cellStyle name="Normal 3 5 2 23 7" xfId="50543"/>
    <cellStyle name="Normal 3 5 2 23 8" xfId="50544"/>
    <cellStyle name="Normal 3 5 2 23 9" xfId="50545"/>
    <cellStyle name="Normal 3 5 2 24" xfId="50546"/>
    <cellStyle name="Normal 3 5 2 24 10" xfId="50547"/>
    <cellStyle name="Normal 3 5 2 24 11" xfId="50548"/>
    <cellStyle name="Normal 3 5 2 24 12" xfId="50549"/>
    <cellStyle name="Normal 3 5 2 24 13" xfId="50550"/>
    <cellStyle name="Normal 3 5 2 24 14" xfId="50551"/>
    <cellStyle name="Normal 3 5 2 24 15" xfId="50552"/>
    <cellStyle name="Normal 3 5 2 24 16" xfId="50553"/>
    <cellStyle name="Normal 3 5 2 24 17" xfId="50554"/>
    <cellStyle name="Normal 3 5 2 24 18" xfId="50555"/>
    <cellStyle name="Normal 3 5 2 24 19" xfId="50556"/>
    <cellStyle name="Normal 3 5 2 24 2" xfId="50557"/>
    <cellStyle name="Normal 3 5 2 24 20" xfId="50558"/>
    <cellStyle name="Normal 3 5 2 24 21" xfId="50559"/>
    <cellStyle name="Normal 3 5 2 24 22" xfId="50560"/>
    <cellStyle name="Normal 3 5 2 24 3" xfId="50561"/>
    <cellStyle name="Normal 3 5 2 24 4" xfId="50562"/>
    <cellStyle name="Normal 3 5 2 24 5" xfId="50563"/>
    <cellStyle name="Normal 3 5 2 24 6" xfId="50564"/>
    <cellStyle name="Normal 3 5 2 24 7" xfId="50565"/>
    <cellStyle name="Normal 3 5 2 24 8" xfId="50566"/>
    <cellStyle name="Normal 3 5 2 24 9" xfId="50567"/>
    <cellStyle name="Normal 3 5 2 25" xfId="50568"/>
    <cellStyle name="Normal 3 5 2 26" xfId="50569"/>
    <cellStyle name="Normal 3 5 2 27" xfId="50570"/>
    <cellStyle name="Normal 3 5 2 28" xfId="50571"/>
    <cellStyle name="Normal 3 5 2 29" xfId="50572"/>
    <cellStyle name="Normal 3 5 2 3" xfId="50573"/>
    <cellStyle name="Normal 3 5 2 3 10" xfId="50574"/>
    <cellStyle name="Normal 3 5 2 3 11" xfId="50575"/>
    <cellStyle name="Normal 3 5 2 3 12" xfId="50576"/>
    <cellStyle name="Normal 3 5 2 3 13" xfId="50577"/>
    <cellStyle name="Normal 3 5 2 3 14" xfId="50578"/>
    <cellStyle name="Normal 3 5 2 3 15" xfId="50579"/>
    <cellStyle name="Normal 3 5 2 3 16" xfId="50580"/>
    <cellStyle name="Normal 3 5 2 3 17" xfId="50581"/>
    <cellStyle name="Normal 3 5 2 3 18" xfId="50582"/>
    <cellStyle name="Normal 3 5 2 3 19" xfId="50583"/>
    <cellStyle name="Normal 3 5 2 3 2" xfId="50584"/>
    <cellStyle name="Normal 3 5 2 3 20" xfId="50585"/>
    <cellStyle name="Normal 3 5 2 3 21" xfId="50586"/>
    <cellStyle name="Normal 3 5 2 3 22" xfId="50587"/>
    <cellStyle name="Normal 3 5 2 3 3" xfId="50588"/>
    <cellStyle name="Normal 3 5 2 3 4" xfId="50589"/>
    <cellStyle name="Normal 3 5 2 3 5" xfId="50590"/>
    <cellStyle name="Normal 3 5 2 3 6" xfId="50591"/>
    <cellStyle name="Normal 3 5 2 3 7" xfId="50592"/>
    <cellStyle name="Normal 3 5 2 3 8" xfId="50593"/>
    <cellStyle name="Normal 3 5 2 3 9" xfId="50594"/>
    <cellStyle name="Normal 3 5 2 30" xfId="50595"/>
    <cellStyle name="Normal 3 5 2 31" xfId="50596"/>
    <cellStyle name="Normal 3 5 2 32" xfId="50597"/>
    <cellStyle name="Normal 3 5 2 33" xfId="50598"/>
    <cellStyle name="Normal 3 5 2 34" xfId="50599"/>
    <cellStyle name="Normal 3 5 2 35" xfId="50600"/>
    <cellStyle name="Normal 3 5 2 36" xfId="50601"/>
    <cellStyle name="Normal 3 5 2 37" xfId="50602"/>
    <cellStyle name="Normal 3 5 2 38" xfId="50603"/>
    <cellStyle name="Normal 3 5 2 39" xfId="50604"/>
    <cellStyle name="Normal 3 5 2 4" xfId="50605"/>
    <cellStyle name="Normal 3 5 2 4 10" xfId="50606"/>
    <cellStyle name="Normal 3 5 2 4 11" xfId="50607"/>
    <cellStyle name="Normal 3 5 2 4 12" xfId="50608"/>
    <cellStyle name="Normal 3 5 2 4 13" xfId="50609"/>
    <cellStyle name="Normal 3 5 2 4 14" xfId="50610"/>
    <cellStyle name="Normal 3 5 2 4 15" xfId="50611"/>
    <cellStyle name="Normal 3 5 2 4 16" xfId="50612"/>
    <cellStyle name="Normal 3 5 2 4 17" xfId="50613"/>
    <cellStyle name="Normal 3 5 2 4 18" xfId="50614"/>
    <cellStyle name="Normal 3 5 2 4 19" xfId="50615"/>
    <cellStyle name="Normal 3 5 2 4 2" xfId="50616"/>
    <cellStyle name="Normal 3 5 2 4 20" xfId="50617"/>
    <cellStyle name="Normal 3 5 2 4 21" xfId="50618"/>
    <cellStyle name="Normal 3 5 2 4 22" xfId="50619"/>
    <cellStyle name="Normal 3 5 2 4 3" xfId="50620"/>
    <cellStyle name="Normal 3 5 2 4 4" xfId="50621"/>
    <cellStyle name="Normal 3 5 2 4 5" xfId="50622"/>
    <cellStyle name="Normal 3 5 2 4 6" xfId="50623"/>
    <cellStyle name="Normal 3 5 2 4 7" xfId="50624"/>
    <cellStyle name="Normal 3 5 2 4 8" xfId="50625"/>
    <cellStyle name="Normal 3 5 2 4 9" xfId="50626"/>
    <cellStyle name="Normal 3 5 2 40" xfId="50627"/>
    <cellStyle name="Normal 3 5 2 41" xfId="50628"/>
    <cellStyle name="Normal 3 5 2 42" xfId="50629"/>
    <cellStyle name="Normal 3 5 2 43" xfId="50630"/>
    <cellStyle name="Normal 3 5 2 44" xfId="50631"/>
    <cellStyle name="Normal 3 5 2 45" xfId="50632"/>
    <cellStyle name="Normal 3 5 2 5" xfId="50633"/>
    <cellStyle name="Normal 3 5 2 5 10" xfId="50634"/>
    <cellStyle name="Normal 3 5 2 5 11" xfId="50635"/>
    <cellStyle name="Normal 3 5 2 5 12" xfId="50636"/>
    <cellStyle name="Normal 3 5 2 5 13" xfId="50637"/>
    <cellStyle name="Normal 3 5 2 5 14" xfId="50638"/>
    <cellStyle name="Normal 3 5 2 5 15" xfId="50639"/>
    <cellStyle name="Normal 3 5 2 5 16" xfId="50640"/>
    <cellStyle name="Normal 3 5 2 5 17" xfId="50641"/>
    <cellStyle name="Normal 3 5 2 5 18" xfId="50642"/>
    <cellStyle name="Normal 3 5 2 5 19" xfId="50643"/>
    <cellStyle name="Normal 3 5 2 5 2" xfId="50644"/>
    <cellStyle name="Normal 3 5 2 5 20" xfId="50645"/>
    <cellStyle name="Normal 3 5 2 5 21" xfId="50646"/>
    <cellStyle name="Normal 3 5 2 5 22" xfId="50647"/>
    <cellStyle name="Normal 3 5 2 5 3" xfId="50648"/>
    <cellStyle name="Normal 3 5 2 5 4" xfId="50649"/>
    <cellStyle name="Normal 3 5 2 5 5" xfId="50650"/>
    <cellStyle name="Normal 3 5 2 5 6" xfId="50651"/>
    <cellStyle name="Normal 3 5 2 5 7" xfId="50652"/>
    <cellStyle name="Normal 3 5 2 5 8" xfId="50653"/>
    <cellStyle name="Normal 3 5 2 5 9" xfId="50654"/>
    <cellStyle name="Normal 3 5 2 6" xfId="50655"/>
    <cellStyle name="Normal 3 5 2 6 10" xfId="50656"/>
    <cellStyle name="Normal 3 5 2 6 11" xfId="50657"/>
    <cellStyle name="Normal 3 5 2 6 12" xfId="50658"/>
    <cellStyle name="Normal 3 5 2 6 13" xfId="50659"/>
    <cellStyle name="Normal 3 5 2 6 14" xfId="50660"/>
    <cellStyle name="Normal 3 5 2 6 15" xfId="50661"/>
    <cellStyle name="Normal 3 5 2 6 16" xfId="50662"/>
    <cellStyle name="Normal 3 5 2 6 17" xfId="50663"/>
    <cellStyle name="Normal 3 5 2 6 18" xfId="50664"/>
    <cellStyle name="Normal 3 5 2 6 19" xfId="50665"/>
    <cellStyle name="Normal 3 5 2 6 2" xfId="50666"/>
    <cellStyle name="Normal 3 5 2 6 20" xfId="50667"/>
    <cellStyle name="Normal 3 5 2 6 21" xfId="50668"/>
    <cellStyle name="Normal 3 5 2 6 22" xfId="50669"/>
    <cellStyle name="Normal 3 5 2 6 3" xfId="50670"/>
    <cellStyle name="Normal 3 5 2 6 4" xfId="50671"/>
    <cellStyle name="Normal 3 5 2 6 5" xfId="50672"/>
    <cellStyle name="Normal 3 5 2 6 6" xfId="50673"/>
    <cellStyle name="Normal 3 5 2 6 7" xfId="50674"/>
    <cellStyle name="Normal 3 5 2 6 8" xfId="50675"/>
    <cellStyle name="Normal 3 5 2 6 9" xfId="50676"/>
    <cellStyle name="Normal 3 5 2 7" xfId="50677"/>
    <cellStyle name="Normal 3 5 2 7 10" xfId="50678"/>
    <cellStyle name="Normal 3 5 2 7 11" xfId="50679"/>
    <cellStyle name="Normal 3 5 2 7 12" xfId="50680"/>
    <cellStyle name="Normal 3 5 2 7 13" xfId="50681"/>
    <cellStyle name="Normal 3 5 2 7 14" xfId="50682"/>
    <cellStyle name="Normal 3 5 2 7 15" xfId="50683"/>
    <cellStyle name="Normal 3 5 2 7 16" xfId="50684"/>
    <cellStyle name="Normal 3 5 2 7 17" xfId="50685"/>
    <cellStyle name="Normal 3 5 2 7 18" xfId="50686"/>
    <cellStyle name="Normal 3 5 2 7 19" xfId="50687"/>
    <cellStyle name="Normal 3 5 2 7 2" xfId="50688"/>
    <cellStyle name="Normal 3 5 2 7 20" xfId="50689"/>
    <cellStyle name="Normal 3 5 2 7 21" xfId="50690"/>
    <cellStyle name="Normal 3 5 2 7 22" xfId="50691"/>
    <cellStyle name="Normal 3 5 2 7 3" xfId="50692"/>
    <cellStyle name="Normal 3 5 2 7 4" xfId="50693"/>
    <cellStyle name="Normal 3 5 2 7 5" xfId="50694"/>
    <cellStyle name="Normal 3 5 2 7 6" xfId="50695"/>
    <cellStyle name="Normal 3 5 2 7 7" xfId="50696"/>
    <cellStyle name="Normal 3 5 2 7 8" xfId="50697"/>
    <cellStyle name="Normal 3 5 2 7 9" xfId="50698"/>
    <cellStyle name="Normal 3 5 2 8" xfId="50699"/>
    <cellStyle name="Normal 3 5 2 8 10" xfId="50700"/>
    <cellStyle name="Normal 3 5 2 8 11" xfId="50701"/>
    <cellStyle name="Normal 3 5 2 8 12" xfId="50702"/>
    <cellStyle name="Normal 3 5 2 8 13" xfId="50703"/>
    <cellStyle name="Normal 3 5 2 8 14" xfId="50704"/>
    <cellStyle name="Normal 3 5 2 8 15" xfId="50705"/>
    <cellStyle name="Normal 3 5 2 8 16" xfId="50706"/>
    <cellStyle name="Normal 3 5 2 8 17" xfId="50707"/>
    <cellStyle name="Normal 3 5 2 8 18" xfId="50708"/>
    <cellStyle name="Normal 3 5 2 8 19" xfId="50709"/>
    <cellStyle name="Normal 3 5 2 8 2" xfId="50710"/>
    <cellStyle name="Normal 3 5 2 8 20" xfId="50711"/>
    <cellStyle name="Normal 3 5 2 8 21" xfId="50712"/>
    <cellStyle name="Normal 3 5 2 8 22" xfId="50713"/>
    <cellStyle name="Normal 3 5 2 8 3" xfId="50714"/>
    <cellStyle name="Normal 3 5 2 8 4" xfId="50715"/>
    <cellStyle name="Normal 3 5 2 8 5" xfId="50716"/>
    <cellStyle name="Normal 3 5 2 8 6" xfId="50717"/>
    <cellStyle name="Normal 3 5 2 8 7" xfId="50718"/>
    <cellStyle name="Normal 3 5 2 8 8" xfId="50719"/>
    <cellStyle name="Normal 3 5 2 8 9" xfId="50720"/>
    <cellStyle name="Normal 3 5 2 9" xfId="50721"/>
    <cellStyle name="Normal 3 5 2 9 10" xfId="50722"/>
    <cellStyle name="Normal 3 5 2 9 11" xfId="50723"/>
    <cellStyle name="Normal 3 5 2 9 12" xfId="50724"/>
    <cellStyle name="Normal 3 5 2 9 13" xfId="50725"/>
    <cellStyle name="Normal 3 5 2 9 14" xfId="50726"/>
    <cellStyle name="Normal 3 5 2 9 15" xfId="50727"/>
    <cellStyle name="Normal 3 5 2 9 16" xfId="50728"/>
    <cellStyle name="Normal 3 5 2 9 17" xfId="50729"/>
    <cellStyle name="Normal 3 5 2 9 18" xfId="50730"/>
    <cellStyle name="Normal 3 5 2 9 19" xfId="50731"/>
    <cellStyle name="Normal 3 5 2 9 2" xfId="50732"/>
    <cellStyle name="Normal 3 5 2 9 20" xfId="50733"/>
    <cellStyle name="Normal 3 5 2 9 21" xfId="50734"/>
    <cellStyle name="Normal 3 5 2 9 22" xfId="50735"/>
    <cellStyle name="Normal 3 5 2 9 3" xfId="50736"/>
    <cellStyle name="Normal 3 5 2 9 4" xfId="50737"/>
    <cellStyle name="Normal 3 5 2 9 5" xfId="50738"/>
    <cellStyle name="Normal 3 5 2 9 6" xfId="50739"/>
    <cellStyle name="Normal 3 5 2 9 7" xfId="50740"/>
    <cellStyle name="Normal 3 5 2 9 8" xfId="50741"/>
    <cellStyle name="Normal 3 5 2 9 9" xfId="50742"/>
    <cellStyle name="Normal 3 5 20" xfId="50743"/>
    <cellStyle name="Normal 3 5 21" xfId="50744"/>
    <cellStyle name="Normal 3 5 22" xfId="50745"/>
    <cellStyle name="Normal 3 5 23" xfId="50746"/>
    <cellStyle name="Normal 3 5 24" xfId="50747"/>
    <cellStyle name="Normal 3 5 25" xfId="50748"/>
    <cellStyle name="Normal 3 5 26" xfId="50749"/>
    <cellStyle name="Normal 3 5 27" xfId="50750"/>
    <cellStyle name="Normal 3 5 28" xfId="50751"/>
    <cellStyle name="Normal 3 5 29" xfId="50752"/>
    <cellStyle name="Normal 3 5 3" xfId="50753"/>
    <cellStyle name="Normal 3 5 3 10" xfId="50754"/>
    <cellStyle name="Normal 3 5 3 10 10" xfId="50755"/>
    <cellStyle name="Normal 3 5 3 10 11" xfId="50756"/>
    <cellStyle name="Normal 3 5 3 10 12" xfId="50757"/>
    <cellStyle name="Normal 3 5 3 10 13" xfId="50758"/>
    <cellStyle name="Normal 3 5 3 10 14" xfId="50759"/>
    <cellStyle name="Normal 3 5 3 10 15" xfId="50760"/>
    <cellStyle name="Normal 3 5 3 10 16" xfId="50761"/>
    <cellStyle name="Normal 3 5 3 10 17" xfId="50762"/>
    <cellStyle name="Normal 3 5 3 10 18" xfId="50763"/>
    <cellStyle name="Normal 3 5 3 10 19" xfId="50764"/>
    <cellStyle name="Normal 3 5 3 10 2" xfId="50765"/>
    <cellStyle name="Normal 3 5 3 10 20" xfId="50766"/>
    <cellStyle name="Normal 3 5 3 10 21" xfId="50767"/>
    <cellStyle name="Normal 3 5 3 10 22" xfId="50768"/>
    <cellStyle name="Normal 3 5 3 10 3" xfId="50769"/>
    <cellStyle name="Normal 3 5 3 10 4" xfId="50770"/>
    <cellStyle name="Normal 3 5 3 10 5" xfId="50771"/>
    <cellStyle name="Normal 3 5 3 10 6" xfId="50772"/>
    <cellStyle name="Normal 3 5 3 10 7" xfId="50773"/>
    <cellStyle name="Normal 3 5 3 10 8" xfId="50774"/>
    <cellStyle name="Normal 3 5 3 10 9" xfId="50775"/>
    <cellStyle name="Normal 3 5 3 11" xfId="50776"/>
    <cellStyle name="Normal 3 5 3 11 10" xfId="50777"/>
    <cellStyle name="Normal 3 5 3 11 11" xfId="50778"/>
    <cellStyle name="Normal 3 5 3 11 12" xfId="50779"/>
    <cellStyle name="Normal 3 5 3 11 13" xfId="50780"/>
    <cellStyle name="Normal 3 5 3 11 14" xfId="50781"/>
    <cellStyle name="Normal 3 5 3 11 15" xfId="50782"/>
    <cellStyle name="Normal 3 5 3 11 16" xfId="50783"/>
    <cellStyle name="Normal 3 5 3 11 17" xfId="50784"/>
    <cellStyle name="Normal 3 5 3 11 18" xfId="50785"/>
    <cellStyle name="Normal 3 5 3 11 19" xfId="50786"/>
    <cellStyle name="Normal 3 5 3 11 2" xfId="50787"/>
    <cellStyle name="Normal 3 5 3 11 20" xfId="50788"/>
    <cellStyle name="Normal 3 5 3 11 21" xfId="50789"/>
    <cellStyle name="Normal 3 5 3 11 22" xfId="50790"/>
    <cellStyle name="Normal 3 5 3 11 3" xfId="50791"/>
    <cellStyle name="Normal 3 5 3 11 4" xfId="50792"/>
    <cellStyle name="Normal 3 5 3 11 5" xfId="50793"/>
    <cellStyle name="Normal 3 5 3 11 6" xfId="50794"/>
    <cellStyle name="Normal 3 5 3 11 7" xfId="50795"/>
    <cellStyle name="Normal 3 5 3 11 8" xfId="50796"/>
    <cellStyle name="Normal 3 5 3 11 9" xfId="50797"/>
    <cellStyle name="Normal 3 5 3 12" xfId="50798"/>
    <cellStyle name="Normal 3 5 3 12 10" xfId="50799"/>
    <cellStyle name="Normal 3 5 3 12 11" xfId="50800"/>
    <cellStyle name="Normal 3 5 3 12 12" xfId="50801"/>
    <cellStyle name="Normal 3 5 3 12 13" xfId="50802"/>
    <cellStyle name="Normal 3 5 3 12 14" xfId="50803"/>
    <cellStyle name="Normal 3 5 3 12 15" xfId="50804"/>
    <cellStyle name="Normal 3 5 3 12 16" xfId="50805"/>
    <cellStyle name="Normal 3 5 3 12 17" xfId="50806"/>
    <cellStyle name="Normal 3 5 3 12 18" xfId="50807"/>
    <cellStyle name="Normal 3 5 3 12 19" xfId="50808"/>
    <cellStyle name="Normal 3 5 3 12 2" xfId="50809"/>
    <cellStyle name="Normal 3 5 3 12 20" xfId="50810"/>
    <cellStyle name="Normal 3 5 3 12 21" xfId="50811"/>
    <cellStyle name="Normal 3 5 3 12 22" xfId="50812"/>
    <cellStyle name="Normal 3 5 3 12 3" xfId="50813"/>
    <cellStyle name="Normal 3 5 3 12 4" xfId="50814"/>
    <cellStyle name="Normal 3 5 3 12 5" xfId="50815"/>
    <cellStyle name="Normal 3 5 3 12 6" xfId="50816"/>
    <cellStyle name="Normal 3 5 3 12 7" xfId="50817"/>
    <cellStyle name="Normal 3 5 3 12 8" xfId="50818"/>
    <cellStyle name="Normal 3 5 3 12 9" xfId="50819"/>
    <cellStyle name="Normal 3 5 3 13" xfId="50820"/>
    <cellStyle name="Normal 3 5 3 13 10" xfId="50821"/>
    <cellStyle name="Normal 3 5 3 13 11" xfId="50822"/>
    <cellStyle name="Normal 3 5 3 13 12" xfId="50823"/>
    <cellStyle name="Normal 3 5 3 13 13" xfId="50824"/>
    <cellStyle name="Normal 3 5 3 13 14" xfId="50825"/>
    <cellStyle name="Normal 3 5 3 13 15" xfId="50826"/>
    <cellStyle name="Normal 3 5 3 13 16" xfId="50827"/>
    <cellStyle name="Normal 3 5 3 13 17" xfId="50828"/>
    <cellStyle name="Normal 3 5 3 13 18" xfId="50829"/>
    <cellStyle name="Normal 3 5 3 13 19" xfId="50830"/>
    <cellStyle name="Normal 3 5 3 13 2" xfId="50831"/>
    <cellStyle name="Normal 3 5 3 13 20" xfId="50832"/>
    <cellStyle name="Normal 3 5 3 13 21" xfId="50833"/>
    <cellStyle name="Normal 3 5 3 13 22" xfId="50834"/>
    <cellStyle name="Normal 3 5 3 13 3" xfId="50835"/>
    <cellStyle name="Normal 3 5 3 13 4" xfId="50836"/>
    <cellStyle name="Normal 3 5 3 13 5" xfId="50837"/>
    <cellStyle name="Normal 3 5 3 13 6" xfId="50838"/>
    <cellStyle name="Normal 3 5 3 13 7" xfId="50839"/>
    <cellStyle name="Normal 3 5 3 13 8" xfId="50840"/>
    <cellStyle name="Normal 3 5 3 13 9" xfId="50841"/>
    <cellStyle name="Normal 3 5 3 14" xfId="50842"/>
    <cellStyle name="Normal 3 5 3 14 10" xfId="50843"/>
    <cellStyle name="Normal 3 5 3 14 11" xfId="50844"/>
    <cellStyle name="Normal 3 5 3 14 12" xfId="50845"/>
    <cellStyle name="Normal 3 5 3 14 13" xfId="50846"/>
    <cellStyle name="Normal 3 5 3 14 14" xfId="50847"/>
    <cellStyle name="Normal 3 5 3 14 15" xfId="50848"/>
    <cellStyle name="Normal 3 5 3 14 16" xfId="50849"/>
    <cellStyle name="Normal 3 5 3 14 17" xfId="50850"/>
    <cellStyle name="Normal 3 5 3 14 18" xfId="50851"/>
    <cellStyle name="Normal 3 5 3 14 19" xfId="50852"/>
    <cellStyle name="Normal 3 5 3 14 2" xfId="50853"/>
    <cellStyle name="Normal 3 5 3 14 20" xfId="50854"/>
    <cellStyle name="Normal 3 5 3 14 21" xfId="50855"/>
    <cellStyle name="Normal 3 5 3 14 22" xfId="50856"/>
    <cellStyle name="Normal 3 5 3 14 3" xfId="50857"/>
    <cellStyle name="Normal 3 5 3 14 4" xfId="50858"/>
    <cellStyle name="Normal 3 5 3 14 5" xfId="50859"/>
    <cellStyle name="Normal 3 5 3 14 6" xfId="50860"/>
    <cellStyle name="Normal 3 5 3 14 7" xfId="50861"/>
    <cellStyle name="Normal 3 5 3 14 8" xfId="50862"/>
    <cellStyle name="Normal 3 5 3 14 9" xfId="50863"/>
    <cellStyle name="Normal 3 5 3 15" xfId="50864"/>
    <cellStyle name="Normal 3 5 3 15 10" xfId="50865"/>
    <cellStyle name="Normal 3 5 3 15 11" xfId="50866"/>
    <cellStyle name="Normal 3 5 3 15 12" xfId="50867"/>
    <cellStyle name="Normal 3 5 3 15 13" xfId="50868"/>
    <cellStyle name="Normal 3 5 3 15 14" xfId="50869"/>
    <cellStyle name="Normal 3 5 3 15 15" xfId="50870"/>
    <cellStyle name="Normal 3 5 3 15 16" xfId="50871"/>
    <cellStyle name="Normal 3 5 3 15 17" xfId="50872"/>
    <cellStyle name="Normal 3 5 3 15 18" xfId="50873"/>
    <cellStyle name="Normal 3 5 3 15 19" xfId="50874"/>
    <cellStyle name="Normal 3 5 3 15 2" xfId="50875"/>
    <cellStyle name="Normal 3 5 3 15 20" xfId="50876"/>
    <cellStyle name="Normal 3 5 3 15 21" xfId="50877"/>
    <cellStyle name="Normal 3 5 3 15 22" xfId="50878"/>
    <cellStyle name="Normal 3 5 3 15 3" xfId="50879"/>
    <cellStyle name="Normal 3 5 3 15 4" xfId="50880"/>
    <cellStyle name="Normal 3 5 3 15 5" xfId="50881"/>
    <cellStyle name="Normal 3 5 3 15 6" xfId="50882"/>
    <cellStyle name="Normal 3 5 3 15 7" xfId="50883"/>
    <cellStyle name="Normal 3 5 3 15 8" xfId="50884"/>
    <cellStyle name="Normal 3 5 3 15 9" xfId="50885"/>
    <cellStyle name="Normal 3 5 3 16" xfId="50886"/>
    <cellStyle name="Normal 3 5 3 16 10" xfId="50887"/>
    <cellStyle name="Normal 3 5 3 16 11" xfId="50888"/>
    <cellStyle name="Normal 3 5 3 16 12" xfId="50889"/>
    <cellStyle name="Normal 3 5 3 16 13" xfId="50890"/>
    <cellStyle name="Normal 3 5 3 16 14" xfId="50891"/>
    <cellStyle name="Normal 3 5 3 16 15" xfId="50892"/>
    <cellStyle name="Normal 3 5 3 16 16" xfId="50893"/>
    <cellStyle name="Normal 3 5 3 16 17" xfId="50894"/>
    <cellStyle name="Normal 3 5 3 16 18" xfId="50895"/>
    <cellStyle name="Normal 3 5 3 16 19" xfId="50896"/>
    <cellStyle name="Normal 3 5 3 16 2" xfId="50897"/>
    <cellStyle name="Normal 3 5 3 16 20" xfId="50898"/>
    <cellStyle name="Normal 3 5 3 16 21" xfId="50899"/>
    <cellStyle name="Normal 3 5 3 16 22" xfId="50900"/>
    <cellStyle name="Normal 3 5 3 16 3" xfId="50901"/>
    <cellStyle name="Normal 3 5 3 16 4" xfId="50902"/>
    <cellStyle name="Normal 3 5 3 16 5" xfId="50903"/>
    <cellStyle name="Normal 3 5 3 16 6" xfId="50904"/>
    <cellStyle name="Normal 3 5 3 16 7" xfId="50905"/>
    <cellStyle name="Normal 3 5 3 16 8" xfId="50906"/>
    <cellStyle name="Normal 3 5 3 16 9" xfId="50907"/>
    <cellStyle name="Normal 3 5 3 17" xfId="50908"/>
    <cellStyle name="Normal 3 5 3 17 10" xfId="50909"/>
    <cellStyle name="Normal 3 5 3 17 11" xfId="50910"/>
    <cellStyle name="Normal 3 5 3 17 12" xfId="50911"/>
    <cellStyle name="Normal 3 5 3 17 13" xfId="50912"/>
    <cellStyle name="Normal 3 5 3 17 14" xfId="50913"/>
    <cellStyle name="Normal 3 5 3 17 15" xfId="50914"/>
    <cellStyle name="Normal 3 5 3 17 16" xfId="50915"/>
    <cellStyle name="Normal 3 5 3 17 17" xfId="50916"/>
    <cellStyle name="Normal 3 5 3 17 18" xfId="50917"/>
    <cellStyle name="Normal 3 5 3 17 19" xfId="50918"/>
    <cellStyle name="Normal 3 5 3 17 2" xfId="50919"/>
    <cellStyle name="Normal 3 5 3 17 20" xfId="50920"/>
    <cellStyle name="Normal 3 5 3 17 21" xfId="50921"/>
    <cellStyle name="Normal 3 5 3 17 22" xfId="50922"/>
    <cellStyle name="Normal 3 5 3 17 3" xfId="50923"/>
    <cellStyle name="Normal 3 5 3 17 4" xfId="50924"/>
    <cellStyle name="Normal 3 5 3 17 5" xfId="50925"/>
    <cellStyle name="Normal 3 5 3 17 6" xfId="50926"/>
    <cellStyle name="Normal 3 5 3 17 7" xfId="50927"/>
    <cellStyle name="Normal 3 5 3 17 8" xfId="50928"/>
    <cellStyle name="Normal 3 5 3 17 9" xfId="50929"/>
    <cellStyle name="Normal 3 5 3 18" xfId="50930"/>
    <cellStyle name="Normal 3 5 3 18 10" xfId="50931"/>
    <cellStyle name="Normal 3 5 3 18 11" xfId="50932"/>
    <cellStyle name="Normal 3 5 3 18 12" xfId="50933"/>
    <cellStyle name="Normal 3 5 3 18 13" xfId="50934"/>
    <cellStyle name="Normal 3 5 3 18 14" xfId="50935"/>
    <cellStyle name="Normal 3 5 3 18 15" xfId="50936"/>
    <cellStyle name="Normal 3 5 3 18 16" xfId="50937"/>
    <cellStyle name="Normal 3 5 3 18 17" xfId="50938"/>
    <cellStyle name="Normal 3 5 3 18 18" xfId="50939"/>
    <cellStyle name="Normal 3 5 3 18 19" xfId="50940"/>
    <cellStyle name="Normal 3 5 3 18 2" xfId="50941"/>
    <cellStyle name="Normal 3 5 3 18 20" xfId="50942"/>
    <cellStyle name="Normal 3 5 3 18 21" xfId="50943"/>
    <cellStyle name="Normal 3 5 3 18 22" xfId="50944"/>
    <cellStyle name="Normal 3 5 3 18 3" xfId="50945"/>
    <cellStyle name="Normal 3 5 3 18 4" xfId="50946"/>
    <cellStyle name="Normal 3 5 3 18 5" xfId="50947"/>
    <cellStyle name="Normal 3 5 3 18 6" xfId="50948"/>
    <cellStyle name="Normal 3 5 3 18 7" xfId="50949"/>
    <cellStyle name="Normal 3 5 3 18 8" xfId="50950"/>
    <cellStyle name="Normal 3 5 3 18 9" xfId="50951"/>
    <cellStyle name="Normal 3 5 3 19" xfId="50952"/>
    <cellStyle name="Normal 3 5 3 19 10" xfId="50953"/>
    <cellStyle name="Normal 3 5 3 19 11" xfId="50954"/>
    <cellStyle name="Normal 3 5 3 19 12" xfId="50955"/>
    <cellStyle name="Normal 3 5 3 19 13" xfId="50956"/>
    <cellStyle name="Normal 3 5 3 19 14" xfId="50957"/>
    <cellStyle name="Normal 3 5 3 19 15" xfId="50958"/>
    <cellStyle name="Normal 3 5 3 19 16" xfId="50959"/>
    <cellStyle name="Normal 3 5 3 19 17" xfId="50960"/>
    <cellStyle name="Normal 3 5 3 19 18" xfId="50961"/>
    <cellStyle name="Normal 3 5 3 19 19" xfId="50962"/>
    <cellStyle name="Normal 3 5 3 19 2" xfId="50963"/>
    <cellStyle name="Normal 3 5 3 19 20" xfId="50964"/>
    <cellStyle name="Normal 3 5 3 19 21" xfId="50965"/>
    <cellStyle name="Normal 3 5 3 19 22" xfId="50966"/>
    <cellStyle name="Normal 3 5 3 19 3" xfId="50967"/>
    <cellStyle name="Normal 3 5 3 19 4" xfId="50968"/>
    <cellStyle name="Normal 3 5 3 19 5" xfId="50969"/>
    <cellStyle name="Normal 3 5 3 19 6" xfId="50970"/>
    <cellStyle name="Normal 3 5 3 19 7" xfId="50971"/>
    <cellStyle name="Normal 3 5 3 19 8" xfId="50972"/>
    <cellStyle name="Normal 3 5 3 19 9" xfId="50973"/>
    <cellStyle name="Normal 3 5 3 2" xfId="50974"/>
    <cellStyle name="Normal 3 5 3 2 10" xfId="50975"/>
    <cellStyle name="Normal 3 5 3 2 11" xfId="50976"/>
    <cellStyle name="Normal 3 5 3 2 12" xfId="50977"/>
    <cellStyle name="Normal 3 5 3 2 13" xfId="50978"/>
    <cellStyle name="Normal 3 5 3 2 14" xfId="50979"/>
    <cellStyle name="Normal 3 5 3 2 15" xfId="50980"/>
    <cellStyle name="Normal 3 5 3 2 16" xfId="50981"/>
    <cellStyle name="Normal 3 5 3 2 17" xfId="50982"/>
    <cellStyle name="Normal 3 5 3 2 18" xfId="50983"/>
    <cellStyle name="Normal 3 5 3 2 19" xfId="50984"/>
    <cellStyle name="Normal 3 5 3 2 2" xfId="50985"/>
    <cellStyle name="Normal 3 5 3 2 20" xfId="50986"/>
    <cellStyle name="Normal 3 5 3 2 21" xfId="50987"/>
    <cellStyle name="Normal 3 5 3 2 22" xfId="50988"/>
    <cellStyle name="Normal 3 5 3 2 23" xfId="50989"/>
    <cellStyle name="Normal 3 5 3 2 24" xfId="50990"/>
    <cellStyle name="Normal 3 5 3 2 25" xfId="50991"/>
    <cellStyle name="Normal 3 5 3 2 26" xfId="50992"/>
    <cellStyle name="Normal 3 5 3 2 27" xfId="50993"/>
    <cellStyle name="Normal 3 5 3 2 28" xfId="50994"/>
    <cellStyle name="Normal 3 5 3 2 29" xfId="50995"/>
    <cellStyle name="Normal 3 5 3 2 3" xfId="50996"/>
    <cellStyle name="Normal 3 5 3 2 30" xfId="50997"/>
    <cellStyle name="Normal 3 5 3 2 31" xfId="50998"/>
    <cellStyle name="Normal 3 5 3 2 32" xfId="50999"/>
    <cellStyle name="Normal 3 5 3 2 33" xfId="51000"/>
    <cellStyle name="Normal 3 5 3 2 34" xfId="51001"/>
    <cellStyle name="Normal 3 5 3 2 35" xfId="51002"/>
    <cellStyle name="Normal 3 5 3 2 36" xfId="51003"/>
    <cellStyle name="Normal 3 5 3 2 37" xfId="51004"/>
    <cellStyle name="Normal 3 5 3 2 38" xfId="51005"/>
    <cellStyle name="Normal 3 5 3 2 39" xfId="51006"/>
    <cellStyle name="Normal 3 5 3 2 4" xfId="51007"/>
    <cellStyle name="Normal 3 5 3 2 40" xfId="51008"/>
    <cellStyle name="Normal 3 5 3 2 5" xfId="51009"/>
    <cellStyle name="Normal 3 5 3 2 6" xfId="51010"/>
    <cellStyle name="Normal 3 5 3 2 7" xfId="51011"/>
    <cellStyle name="Normal 3 5 3 2 8" xfId="51012"/>
    <cellStyle name="Normal 3 5 3 2 9" xfId="51013"/>
    <cellStyle name="Normal 3 5 3 20" xfId="51014"/>
    <cellStyle name="Normal 3 5 3 21" xfId="51015"/>
    <cellStyle name="Normal 3 5 3 22" xfId="51016"/>
    <cellStyle name="Normal 3 5 3 23" xfId="51017"/>
    <cellStyle name="Normal 3 5 3 24" xfId="51018"/>
    <cellStyle name="Normal 3 5 3 25" xfId="51019"/>
    <cellStyle name="Normal 3 5 3 26" xfId="51020"/>
    <cellStyle name="Normal 3 5 3 27" xfId="51021"/>
    <cellStyle name="Normal 3 5 3 28" xfId="51022"/>
    <cellStyle name="Normal 3 5 3 29" xfId="51023"/>
    <cellStyle name="Normal 3 5 3 3" xfId="51024"/>
    <cellStyle name="Normal 3 5 3 3 10" xfId="51025"/>
    <cellStyle name="Normal 3 5 3 3 11" xfId="51026"/>
    <cellStyle name="Normal 3 5 3 3 12" xfId="51027"/>
    <cellStyle name="Normal 3 5 3 3 13" xfId="51028"/>
    <cellStyle name="Normal 3 5 3 3 14" xfId="51029"/>
    <cellStyle name="Normal 3 5 3 3 15" xfId="51030"/>
    <cellStyle name="Normal 3 5 3 3 16" xfId="51031"/>
    <cellStyle name="Normal 3 5 3 3 17" xfId="51032"/>
    <cellStyle name="Normal 3 5 3 3 18" xfId="51033"/>
    <cellStyle name="Normal 3 5 3 3 19" xfId="51034"/>
    <cellStyle name="Normal 3 5 3 3 2" xfId="51035"/>
    <cellStyle name="Normal 3 5 3 3 20" xfId="51036"/>
    <cellStyle name="Normal 3 5 3 3 21" xfId="51037"/>
    <cellStyle name="Normal 3 5 3 3 22" xfId="51038"/>
    <cellStyle name="Normal 3 5 3 3 3" xfId="51039"/>
    <cellStyle name="Normal 3 5 3 3 4" xfId="51040"/>
    <cellStyle name="Normal 3 5 3 3 5" xfId="51041"/>
    <cellStyle name="Normal 3 5 3 3 6" xfId="51042"/>
    <cellStyle name="Normal 3 5 3 3 7" xfId="51043"/>
    <cellStyle name="Normal 3 5 3 3 8" xfId="51044"/>
    <cellStyle name="Normal 3 5 3 3 9" xfId="51045"/>
    <cellStyle name="Normal 3 5 3 30" xfId="51046"/>
    <cellStyle name="Normal 3 5 3 31" xfId="51047"/>
    <cellStyle name="Normal 3 5 3 32" xfId="51048"/>
    <cellStyle name="Normal 3 5 3 33" xfId="51049"/>
    <cellStyle name="Normal 3 5 3 34" xfId="51050"/>
    <cellStyle name="Normal 3 5 3 35" xfId="51051"/>
    <cellStyle name="Normal 3 5 3 36" xfId="51052"/>
    <cellStyle name="Normal 3 5 3 37" xfId="51053"/>
    <cellStyle name="Normal 3 5 3 38" xfId="51054"/>
    <cellStyle name="Normal 3 5 3 39" xfId="51055"/>
    <cellStyle name="Normal 3 5 3 4" xfId="51056"/>
    <cellStyle name="Normal 3 5 3 4 10" xfId="51057"/>
    <cellStyle name="Normal 3 5 3 4 11" xfId="51058"/>
    <cellStyle name="Normal 3 5 3 4 12" xfId="51059"/>
    <cellStyle name="Normal 3 5 3 4 13" xfId="51060"/>
    <cellStyle name="Normal 3 5 3 4 14" xfId="51061"/>
    <cellStyle name="Normal 3 5 3 4 15" xfId="51062"/>
    <cellStyle name="Normal 3 5 3 4 16" xfId="51063"/>
    <cellStyle name="Normal 3 5 3 4 17" xfId="51064"/>
    <cellStyle name="Normal 3 5 3 4 18" xfId="51065"/>
    <cellStyle name="Normal 3 5 3 4 19" xfId="51066"/>
    <cellStyle name="Normal 3 5 3 4 2" xfId="51067"/>
    <cellStyle name="Normal 3 5 3 4 20" xfId="51068"/>
    <cellStyle name="Normal 3 5 3 4 21" xfId="51069"/>
    <cellStyle name="Normal 3 5 3 4 22" xfId="51070"/>
    <cellStyle name="Normal 3 5 3 4 3" xfId="51071"/>
    <cellStyle name="Normal 3 5 3 4 4" xfId="51072"/>
    <cellStyle name="Normal 3 5 3 4 5" xfId="51073"/>
    <cellStyle name="Normal 3 5 3 4 6" xfId="51074"/>
    <cellStyle name="Normal 3 5 3 4 7" xfId="51075"/>
    <cellStyle name="Normal 3 5 3 4 8" xfId="51076"/>
    <cellStyle name="Normal 3 5 3 4 9" xfId="51077"/>
    <cellStyle name="Normal 3 5 3 40" xfId="51078"/>
    <cellStyle name="Normal 3 5 3 5" xfId="51079"/>
    <cellStyle name="Normal 3 5 3 5 10" xfId="51080"/>
    <cellStyle name="Normal 3 5 3 5 11" xfId="51081"/>
    <cellStyle name="Normal 3 5 3 5 12" xfId="51082"/>
    <cellStyle name="Normal 3 5 3 5 13" xfId="51083"/>
    <cellStyle name="Normal 3 5 3 5 14" xfId="51084"/>
    <cellStyle name="Normal 3 5 3 5 15" xfId="51085"/>
    <cellStyle name="Normal 3 5 3 5 16" xfId="51086"/>
    <cellStyle name="Normal 3 5 3 5 17" xfId="51087"/>
    <cellStyle name="Normal 3 5 3 5 18" xfId="51088"/>
    <cellStyle name="Normal 3 5 3 5 19" xfId="51089"/>
    <cellStyle name="Normal 3 5 3 5 2" xfId="51090"/>
    <cellStyle name="Normal 3 5 3 5 20" xfId="51091"/>
    <cellStyle name="Normal 3 5 3 5 21" xfId="51092"/>
    <cellStyle name="Normal 3 5 3 5 22" xfId="51093"/>
    <cellStyle name="Normal 3 5 3 5 3" xfId="51094"/>
    <cellStyle name="Normal 3 5 3 5 4" xfId="51095"/>
    <cellStyle name="Normal 3 5 3 5 5" xfId="51096"/>
    <cellStyle name="Normal 3 5 3 5 6" xfId="51097"/>
    <cellStyle name="Normal 3 5 3 5 7" xfId="51098"/>
    <cellStyle name="Normal 3 5 3 5 8" xfId="51099"/>
    <cellStyle name="Normal 3 5 3 5 9" xfId="51100"/>
    <cellStyle name="Normal 3 5 3 6" xfId="51101"/>
    <cellStyle name="Normal 3 5 3 6 10" xfId="51102"/>
    <cellStyle name="Normal 3 5 3 6 11" xfId="51103"/>
    <cellStyle name="Normal 3 5 3 6 12" xfId="51104"/>
    <cellStyle name="Normal 3 5 3 6 13" xfId="51105"/>
    <cellStyle name="Normal 3 5 3 6 14" xfId="51106"/>
    <cellStyle name="Normal 3 5 3 6 15" xfId="51107"/>
    <cellStyle name="Normal 3 5 3 6 16" xfId="51108"/>
    <cellStyle name="Normal 3 5 3 6 17" xfId="51109"/>
    <cellStyle name="Normal 3 5 3 6 18" xfId="51110"/>
    <cellStyle name="Normal 3 5 3 6 19" xfId="51111"/>
    <cellStyle name="Normal 3 5 3 6 2" xfId="51112"/>
    <cellStyle name="Normal 3 5 3 6 20" xfId="51113"/>
    <cellStyle name="Normal 3 5 3 6 21" xfId="51114"/>
    <cellStyle name="Normal 3 5 3 6 22" xfId="51115"/>
    <cellStyle name="Normal 3 5 3 6 3" xfId="51116"/>
    <cellStyle name="Normal 3 5 3 6 4" xfId="51117"/>
    <cellStyle name="Normal 3 5 3 6 5" xfId="51118"/>
    <cellStyle name="Normal 3 5 3 6 6" xfId="51119"/>
    <cellStyle name="Normal 3 5 3 6 7" xfId="51120"/>
    <cellStyle name="Normal 3 5 3 6 8" xfId="51121"/>
    <cellStyle name="Normal 3 5 3 6 9" xfId="51122"/>
    <cellStyle name="Normal 3 5 3 7" xfId="51123"/>
    <cellStyle name="Normal 3 5 3 7 10" xfId="51124"/>
    <cellStyle name="Normal 3 5 3 7 11" xfId="51125"/>
    <cellStyle name="Normal 3 5 3 7 12" xfId="51126"/>
    <cellStyle name="Normal 3 5 3 7 13" xfId="51127"/>
    <cellStyle name="Normal 3 5 3 7 14" xfId="51128"/>
    <cellStyle name="Normal 3 5 3 7 15" xfId="51129"/>
    <cellStyle name="Normal 3 5 3 7 16" xfId="51130"/>
    <cellStyle name="Normal 3 5 3 7 17" xfId="51131"/>
    <cellStyle name="Normal 3 5 3 7 18" xfId="51132"/>
    <cellStyle name="Normal 3 5 3 7 19" xfId="51133"/>
    <cellStyle name="Normal 3 5 3 7 2" xfId="51134"/>
    <cellStyle name="Normal 3 5 3 7 20" xfId="51135"/>
    <cellStyle name="Normal 3 5 3 7 21" xfId="51136"/>
    <cellStyle name="Normal 3 5 3 7 22" xfId="51137"/>
    <cellStyle name="Normal 3 5 3 7 3" xfId="51138"/>
    <cellStyle name="Normal 3 5 3 7 4" xfId="51139"/>
    <cellStyle name="Normal 3 5 3 7 5" xfId="51140"/>
    <cellStyle name="Normal 3 5 3 7 6" xfId="51141"/>
    <cellStyle name="Normal 3 5 3 7 7" xfId="51142"/>
    <cellStyle name="Normal 3 5 3 7 8" xfId="51143"/>
    <cellStyle name="Normal 3 5 3 7 9" xfId="51144"/>
    <cellStyle name="Normal 3 5 3 8" xfId="51145"/>
    <cellStyle name="Normal 3 5 3 8 10" xfId="51146"/>
    <cellStyle name="Normal 3 5 3 8 11" xfId="51147"/>
    <cellStyle name="Normal 3 5 3 8 12" xfId="51148"/>
    <cellStyle name="Normal 3 5 3 8 13" xfId="51149"/>
    <cellStyle name="Normal 3 5 3 8 14" xfId="51150"/>
    <cellStyle name="Normal 3 5 3 8 15" xfId="51151"/>
    <cellStyle name="Normal 3 5 3 8 16" xfId="51152"/>
    <cellStyle name="Normal 3 5 3 8 17" xfId="51153"/>
    <cellStyle name="Normal 3 5 3 8 18" xfId="51154"/>
    <cellStyle name="Normal 3 5 3 8 19" xfId="51155"/>
    <cellStyle name="Normal 3 5 3 8 2" xfId="51156"/>
    <cellStyle name="Normal 3 5 3 8 20" xfId="51157"/>
    <cellStyle name="Normal 3 5 3 8 21" xfId="51158"/>
    <cellStyle name="Normal 3 5 3 8 22" xfId="51159"/>
    <cellStyle name="Normal 3 5 3 8 3" xfId="51160"/>
    <cellStyle name="Normal 3 5 3 8 4" xfId="51161"/>
    <cellStyle name="Normal 3 5 3 8 5" xfId="51162"/>
    <cellStyle name="Normal 3 5 3 8 6" xfId="51163"/>
    <cellStyle name="Normal 3 5 3 8 7" xfId="51164"/>
    <cellStyle name="Normal 3 5 3 8 8" xfId="51165"/>
    <cellStyle name="Normal 3 5 3 8 9" xfId="51166"/>
    <cellStyle name="Normal 3 5 3 9" xfId="51167"/>
    <cellStyle name="Normal 3 5 3 9 10" xfId="51168"/>
    <cellStyle name="Normal 3 5 3 9 11" xfId="51169"/>
    <cellStyle name="Normal 3 5 3 9 12" xfId="51170"/>
    <cellStyle name="Normal 3 5 3 9 13" xfId="51171"/>
    <cellStyle name="Normal 3 5 3 9 14" xfId="51172"/>
    <cellStyle name="Normal 3 5 3 9 15" xfId="51173"/>
    <cellStyle name="Normal 3 5 3 9 16" xfId="51174"/>
    <cellStyle name="Normal 3 5 3 9 17" xfId="51175"/>
    <cellStyle name="Normal 3 5 3 9 18" xfId="51176"/>
    <cellStyle name="Normal 3 5 3 9 19" xfId="51177"/>
    <cellStyle name="Normal 3 5 3 9 2" xfId="51178"/>
    <cellStyle name="Normal 3 5 3 9 20" xfId="51179"/>
    <cellStyle name="Normal 3 5 3 9 21" xfId="51180"/>
    <cellStyle name="Normal 3 5 3 9 22" xfId="51181"/>
    <cellStyle name="Normal 3 5 3 9 3" xfId="51182"/>
    <cellStyle name="Normal 3 5 3 9 4" xfId="51183"/>
    <cellStyle name="Normal 3 5 3 9 5" xfId="51184"/>
    <cellStyle name="Normal 3 5 3 9 6" xfId="51185"/>
    <cellStyle name="Normal 3 5 3 9 7" xfId="51186"/>
    <cellStyle name="Normal 3 5 3 9 8" xfId="51187"/>
    <cellStyle name="Normal 3 5 3 9 9" xfId="51188"/>
    <cellStyle name="Normal 3 5 30" xfId="51189"/>
    <cellStyle name="Normal 3 5 31" xfId="51190"/>
    <cellStyle name="Normal 3 5 32" xfId="51191"/>
    <cellStyle name="Normal 3 5 33" xfId="51192"/>
    <cellStyle name="Normal 3 5 34" xfId="51193"/>
    <cellStyle name="Normal 3 5 35" xfId="51194"/>
    <cellStyle name="Normal 3 5 36" xfId="51195"/>
    <cellStyle name="Normal 3 5 37" xfId="51196"/>
    <cellStyle name="Normal 3 5 38" xfId="51197"/>
    <cellStyle name="Normal 3 5 39" xfId="51198"/>
    <cellStyle name="Normal 3 5 4" xfId="51199"/>
    <cellStyle name="Normal 3 5 4 10" xfId="51200"/>
    <cellStyle name="Normal 3 5 4 11" xfId="51201"/>
    <cellStyle name="Normal 3 5 4 12" xfId="51202"/>
    <cellStyle name="Normal 3 5 4 13" xfId="51203"/>
    <cellStyle name="Normal 3 5 4 14" xfId="51204"/>
    <cellStyle name="Normal 3 5 4 15" xfId="51205"/>
    <cellStyle name="Normal 3 5 4 16" xfId="51206"/>
    <cellStyle name="Normal 3 5 4 17" xfId="51207"/>
    <cellStyle name="Normal 3 5 4 18" xfId="51208"/>
    <cellStyle name="Normal 3 5 4 19" xfId="51209"/>
    <cellStyle name="Normal 3 5 4 2" xfId="51210"/>
    <cellStyle name="Normal 3 5 4 20" xfId="51211"/>
    <cellStyle name="Normal 3 5 4 21" xfId="51212"/>
    <cellStyle name="Normal 3 5 4 22" xfId="51213"/>
    <cellStyle name="Normal 3 5 4 3" xfId="51214"/>
    <cellStyle name="Normal 3 5 4 4" xfId="51215"/>
    <cellStyle name="Normal 3 5 4 5" xfId="51216"/>
    <cellStyle name="Normal 3 5 4 6" xfId="51217"/>
    <cellStyle name="Normal 3 5 4 7" xfId="51218"/>
    <cellStyle name="Normal 3 5 4 8" xfId="51219"/>
    <cellStyle name="Normal 3 5 4 9" xfId="51220"/>
    <cellStyle name="Normal 3 5 40" xfId="51221"/>
    <cellStyle name="Normal 3 5 41" xfId="51222"/>
    <cellStyle name="Normal 3 5 42" xfId="51223"/>
    <cellStyle name="Normal 3 5 43" xfId="51224"/>
    <cellStyle name="Normal 3 5 44" xfId="51225"/>
    <cellStyle name="Normal 3 5 45" xfId="51226"/>
    <cellStyle name="Normal 3 5 5" xfId="51227"/>
    <cellStyle name="Normal 3 5 5 10" xfId="51228"/>
    <cellStyle name="Normal 3 5 5 11" xfId="51229"/>
    <cellStyle name="Normal 3 5 5 12" xfId="51230"/>
    <cellStyle name="Normal 3 5 5 13" xfId="51231"/>
    <cellStyle name="Normal 3 5 5 14" xfId="51232"/>
    <cellStyle name="Normal 3 5 5 15" xfId="51233"/>
    <cellStyle name="Normal 3 5 5 16" xfId="51234"/>
    <cellStyle name="Normal 3 5 5 17" xfId="51235"/>
    <cellStyle name="Normal 3 5 5 18" xfId="51236"/>
    <cellStyle name="Normal 3 5 5 19" xfId="51237"/>
    <cellStyle name="Normal 3 5 5 2" xfId="51238"/>
    <cellStyle name="Normal 3 5 5 20" xfId="51239"/>
    <cellStyle name="Normal 3 5 5 21" xfId="51240"/>
    <cellStyle name="Normal 3 5 5 22" xfId="51241"/>
    <cellStyle name="Normal 3 5 5 3" xfId="51242"/>
    <cellStyle name="Normal 3 5 5 4" xfId="51243"/>
    <cellStyle name="Normal 3 5 5 5" xfId="51244"/>
    <cellStyle name="Normal 3 5 5 6" xfId="51245"/>
    <cellStyle name="Normal 3 5 5 7" xfId="51246"/>
    <cellStyle name="Normal 3 5 5 8" xfId="51247"/>
    <cellStyle name="Normal 3 5 5 9" xfId="51248"/>
    <cellStyle name="Normal 3 5 6" xfId="51249"/>
    <cellStyle name="Normal 3 5 6 10" xfId="51250"/>
    <cellStyle name="Normal 3 5 6 11" xfId="51251"/>
    <cellStyle name="Normal 3 5 6 12" xfId="51252"/>
    <cellStyle name="Normal 3 5 6 13" xfId="51253"/>
    <cellStyle name="Normal 3 5 6 14" xfId="51254"/>
    <cellStyle name="Normal 3 5 6 15" xfId="51255"/>
    <cellStyle name="Normal 3 5 6 16" xfId="51256"/>
    <cellStyle name="Normal 3 5 6 17" xfId="51257"/>
    <cellStyle name="Normal 3 5 6 18" xfId="51258"/>
    <cellStyle name="Normal 3 5 6 19" xfId="51259"/>
    <cellStyle name="Normal 3 5 6 2" xfId="51260"/>
    <cellStyle name="Normal 3 5 6 20" xfId="51261"/>
    <cellStyle name="Normal 3 5 6 21" xfId="51262"/>
    <cellStyle name="Normal 3 5 6 22" xfId="51263"/>
    <cellStyle name="Normal 3 5 6 3" xfId="51264"/>
    <cellStyle name="Normal 3 5 6 4" xfId="51265"/>
    <cellStyle name="Normal 3 5 6 5" xfId="51266"/>
    <cellStyle name="Normal 3 5 6 6" xfId="51267"/>
    <cellStyle name="Normal 3 5 6 7" xfId="51268"/>
    <cellStyle name="Normal 3 5 6 8" xfId="51269"/>
    <cellStyle name="Normal 3 5 6 9" xfId="51270"/>
    <cellStyle name="Normal 3 5 7" xfId="51271"/>
    <cellStyle name="Normal 3 5 8" xfId="51272"/>
    <cellStyle name="Normal 3 5 9" xfId="51273"/>
    <cellStyle name="Normal 3 50" xfId="51274"/>
    <cellStyle name="Normal 3 6" xfId="51275"/>
    <cellStyle name="Normal 3 6 10" xfId="51276"/>
    <cellStyle name="Normal 3 6 11" xfId="51277"/>
    <cellStyle name="Normal 3 6 12" xfId="51278"/>
    <cellStyle name="Normal 3 6 13" xfId="51279"/>
    <cellStyle name="Normal 3 6 14" xfId="51280"/>
    <cellStyle name="Normal 3 6 15" xfId="51281"/>
    <cellStyle name="Normal 3 6 16" xfId="51282"/>
    <cellStyle name="Normal 3 6 17" xfId="51283"/>
    <cellStyle name="Normal 3 6 18" xfId="51284"/>
    <cellStyle name="Normal 3 6 19" xfId="51285"/>
    <cellStyle name="Normal 3 6 2" xfId="51286"/>
    <cellStyle name="Normal 3 6 2 10" xfId="51287"/>
    <cellStyle name="Normal 3 6 2 10 10" xfId="51288"/>
    <cellStyle name="Normal 3 6 2 10 11" xfId="51289"/>
    <cellStyle name="Normal 3 6 2 10 12" xfId="51290"/>
    <cellStyle name="Normal 3 6 2 10 13" xfId="51291"/>
    <cellStyle name="Normal 3 6 2 10 14" xfId="51292"/>
    <cellStyle name="Normal 3 6 2 10 15" xfId="51293"/>
    <cellStyle name="Normal 3 6 2 10 16" xfId="51294"/>
    <cellStyle name="Normal 3 6 2 10 17" xfId="51295"/>
    <cellStyle name="Normal 3 6 2 10 18" xfId="51296"/>
    <cellStyle name="Normal 3 6 2 10 19" xfId="51297"/>
    <cellStyle name="Normal 3 6 2 10 2" xfId="51298"/>
    <cellStyle name="Normal 3 6 2 10 20" xfId="51299"/>
    <cellStyle name="Normal 3 6 2 10 21" xfId="51300"/>
    <cellStyle name="Normal 3 6 2 10 22" xfId="51301"/>
    <cellStyle name="Normal 3 6 2 10 3" xfId="51302"/>
    <cellStyle name="Normal 3 6 2 10 4" xfId="51303"/>
    <cellStyle name="Normal 3 6 2 10 5" xfId="51304"/>
    <cellStyle name="Normal 3 6 2 10 6" xfId="51305"/>
    <cellStyle name="Normal 3 6 2 10 7" xfId="51306"/>
    <cellStyle name="Normal 3 6 2 10 8" xfId="51307"/>
    <cellStyle name="Normal 3 6 2 10 9" xfId="51308"/>
    <cellStyle name="Normal 3 6 2 11" xfId="51309"/>
    <cellStyle name="Normal 3 6 2 11 10" xfId="51310"/>
    <cellStyle name="Normal 3 6 2 11 11" xfId="51311"/>
    <cellStyle name="Normal 3 6 2 11 12" xfId="51312"/>
    <cellStyle name="Normal 3 6 2 11 13" xfId="51313"/>
    <cellStyle name="Normal 3 6 2 11 14" xfId="51314"/>
    <cellStyle name="Normal 3 6 2 11 15" xfId="51315"/>
    <cellStyle name="Normal 3 6 2 11 16" xfId="51316"/>
    <cellStyle name="Normal 3 6 2 11 17" xfId="51317"/>
    <cellStyle name="Normal 3 6 2 11 18" xfId="51318"/>
    <cellStyle name="Normal 3 6 2 11 19" xfId="51319"/>
    <cellStyle name="Normal 3 6 2 11 2" xfId="51320"/>
    <cellStyle name="Normal 3 6 2 11 20" xfId="51321"/>
    <cellStyle name="Normal 3 6 2 11 21" xfId="51322"/>
    <cellStyle name="Normal 3 6 2 11 22" xfId="51323"/>
    <cellStyle name="Normal 3 6 2 11 3" xfId="51324"/>
    <cellStyle name="Normal 3 6 2 11 4" xfId="51325"/>
    <cellStyle name="Normal 3 6 2 11 5" xfId="51326"/>
    <cellStyle name="Normal 3 6 2 11 6" xfId="51327"/>
    <cellStyle name="Normal 3 6 2 11 7" xfId="51328"/>
    <cellStyle name="Normal 3 6 2 11 8" xfId="51329"/>
    <cellStyle name="Normal 3 6 2 11 9" xfId="51330"/>
    <cellStyle name="Normal 3 6 2 12" xfId="51331"/>
    <cellStyle name="Normal 3 6 2 12 10" xfId="51332"/>
    <cellStyle name="Normal 3 6 2 12 11" xfId="51333"/>
    <cellStyle name="Normal 3 6 2 12 12" xfId="51334"/>
    <cellStyle name="Normal 3 6 2 12 13" xfId="51335"/>
    <cellStyle name="Normal 3 6 2 12 14" xfId="51336"/>
    <cellStyle name="Normal 3 6 2 12 15" xfId="51337"/>
    <cellStyle name="Normal 3 6 2 12 16" xfId="51338"/>
    <cellStyle name="Normal 3 6 2 12 17" xfId="51339"/>
    <cellStyle name="Normal 3 6 2 12 18" xfId="51340"/>
    <cellStyle name="Normal 3 6 2 12 19" xfId="51341"/>
    <cellStyle name="Normal 3 6 2 12 2" xfId="51342"/>
    <cellStyle name="Normal 3 6 2 12 20" xfId="51343"/>
    <cellStyle name="Normal 3 6 2 12 21" xfId="51344"/>
    <cellStyle name="Normal 3 6 2 12 22" xfId="51345"/>
    <cellStyle name="Normal 3 6 2 12 3" xfId="51346"/>
    <cellStyle name="Normal 3 6 2 12 4" xfId="51347"/>
    <cellStyle name="Normal 3 6 2 12 5" xfId="51348"/>
    <cellStyle name="Normal 3 6 2 12 6" xfId="51349"/>
    <cellStyle name="Normal 3 6 2 12 7" xfId="51350"/>
    <cellStyle name="Normal 3 6 2 12 8" xfId="51351"/>
    <cellStyle name="Normal 3 6 2 12 9" xfId="51352"/>
    <cellStyle name="Normal 3 6 2 13" xfId="51353"/>
    <cellStyle name="Normal 3 6 2 13 10" xfId="51354"/>
    <cellStyle name="Normal 3 6 2 13 11" xfId="51355"/>
    <cellStyle name="Normal 3 6 2 13 12" xfId="51356"/>
    <cellStyle name="Normal 3 6 2 13 13" xfId="51357"/>
    <cellStyle name="Normal 3 6 2 13 14" xfId="51358"/>
    <cellStyle name="Normal 3 6 2 13 15" xfId="51359"/>
    <cellStyle name="Normal 3 6 2 13 16" xfId="51360"/>
    <cellStyle name="Normal 3 6 2 13 17" xfId="51361"/>
    <cellStyle name="Normal 3 6 2 13 18" xfId="51362"/>
    <cellStyle name="Normal 3 6 2 13 19" xfId="51363"/>
    <cellStyle name="Normal 3 6 2 13 2" xfId="51364"/>
    <cellStyle name="Normal 3 6 2 13 20" xfId="51365"/>
    <cellStyle name="Normal 3 6 2 13 21" xfId="51366"/>
    <cellStyle name="Normal 3 6 2 13 22" xfId="51367"/>
    <cellStyle name="Normal 3 6 2 13 3" xfId="51368"/>
    <cellStyle name="Normal 3 6 2 13 4" xfId="51369"/>
    <cellStyle name="Normal 3 6 2 13 5" xfId="51370"/>
    <cellStyle name="Normal 3 6 2 13 6" xfId="51371"/>
    <cellStyle name="Normal 3 6 2 13 7" xfId="51372"/>
    <cellStyle name="Normal 3 6 2 13 8" xfId="51373"/>
    <cellStyle name="Normal 3 6 2 13 9" xfId="51374"/>
    <cellStyle name="Normal 3 6 2 14" xfId="51375"/>
    <cellStyle name="Normal 3 6 2 14 10" xfId="51376"/>
    <cellStyle name="Normal 3 6 2 14 11" xfId="51377"/>
    <cellStyle name="Normal 3 6 2 14 12" xfId="51378"/>
    <cellStyle name="Normal 3 6 2 14 13" xfId="51379"/>
    <cellStyle name="Normal 3 6 2 14 14" xfId="51380"/>
    <cellStyle name="Normal 3 6 2 14 15" xfId="51381"/>
    <cellStyle name="Normal 3 6 2 14 16" xfId="51382"/>
    <cellStyle name="Normal 3 6 2 14 17" xfId="51383"/>
    <cellStyle name="Normal 3 6 2 14 18" xfId="51384"/>
    <cellStyle name="Normal 3 6 2 14 19" xfId="51385"/>
    <cellStyle name="Normal 3 6 2 14 2" xfId="51386"/>
    <cellStyle name="Normal 3 6 2 14 20" xfId="51387"/>
    <cellStyle name="Normal 3 6 2 14 21" xfId="51388"/>
    <cellStyle name="Normal 3 6 2 14 22" xfId="51389"/>
    <cellStyle name="Normal 3 6 2 14 3" xfId="51390"/>
    <cellStyle name="Normal 3 6 2 14 4" xfId="51391"/>
    <cellStyle name="Normal 3 6 2 14 5" xfId="51392"/>
    <cellStyle name="Normal 3 6 2 14 6" xfId="51393"/>
    <cellStyle name="Normal 3 6 2 14 7" xfId="51394"/>
    <cellStyle name="Normal 3 6 2 14 8" xfId="51395"/>
    <cellStyle name="Normal 3 6 2 14 9" xfId="51396"/>
    <cellStyle name="Normal 3 6 2 15" xfId="51397"/>
    <cellStyle name="Normal 3 6 2 15 10" xfId="51398"/>
    <cellStyle name="Normal 3 6 2 15 11" xfId="51399"/>
    <cellStyle name="Normal 3 6 2 15 12" xfId="51400"/>
    <cellStyle name="Normal 3 6 2 15 13" xfId="51401"/>
    <cellStyle name="Normal 3 6 2 15 14" xfId="51402"/>
    <cellStyle name="Normal 3 6 2 15 15" xfId="51403"/>
    <cellStyle name="Normal 3 6 2 15 16" xfId="51404"/>
    <cellStyle name="Normal 3 6 2 15 17" xfId="51405"/>
    <cellStyle name="Normal 3 6 2 15 18" xfId="51406"/>
    <cellStyle name="Normal 3 6 2 15 19" xfId="51407"/>
    <cellStyle name="Normal 3 6 2 15 2" xfId="51408"/>
    <cellStyle name="Normal 3 6 2 15 20" xfId="51409"/>
    <cellStyle name="Normal 3 6 2 15 21" xfId="51410"/>
    <cellStyle name="Normal 3 6 2 15 22" xfId="51411"/>
    <cellStyle name="Normal 3 6 2 15 3" xfId="51412"/>
    <cellStyle name="Normal 3 6 2 15 4" xfId="51413"/>
    <cellStyle name="Normal 3 6 2 15 5" xfId="51414"/>
    <cellStyle name="Normal 3 6 2 15 6" xfId="51415"/>
    <cellStyle name="Normal 3 6 2 15 7" xfId="51416"/>
    <cellStyle name="Normal 3 6 2 15 8" xfId="51417"/>
    <cellStyle name="Normal 3 6 2 15 9" xfId="51418"/>
    <cellStyle name="Normal 3 6 2 16" xfId="51419"/>
    <cellStyle name="Normal 3 6 2 16 10" xfId="51420"/>
    <cellStyle name="Normal 3 6 2 16 11" xfId="51421"/>
    <cellStyle name="Normal 3 6 2 16 12" xfId="51422"/>
    <cellStyle name="Normal 3 6 2 16 13" xfId="51423"/>
    <cellStyle name="Normal 3 6 2 16 14" xfId="51424"/>
    <cellStyle name="Normal 3 6 2 16 15" xfId="51425"/>
    <cellStyle name="Normal 3 6 2 16 16" xfId="51426"/>
    <cellStyle name="Normal 3 6 2 16 17" xfId="51427"/>
    <cellStyle name="Normal 3 6 2 16 18" xfId="51428"/>
    <cellStyle name="Normal 3 6 2 16 19" xfId="51429"/>
    <cellStyle name="Normal 3 6 2 16 2" xfId="51430"/>
    <cellStyle name="Normal 3 6 2 16 20" xfId="51431"/>
    <cellStyle name="Normal 3 6 2 16 21" xfId="51432"/>
    <cellStyle name="Normal 3 6 2 16 22" xfId="51433"/>
    <cellStyle name="Normal 3 6 2 16 3" xfId="51434"/>
    <cellStyle name="Normal 3 6 2 16 4" xfId="51435"/>
    <cellStyle name="Normal 3 6 2 16 5" xfId="51436"/>
    <cellStyle name="Normal 3 6 2 16 6" xfId="51437"/>
    <cellStyle name="Normal 3 6 2 16 7" xfId="51438"/>
    <cellStyle name="Normal 3 6 2 16 8" xfId="51439"/>
    <cellStyle name="Normal 3 6 2 16 9" xfId="51440"/>
    <cellStyle name="Normal 3 6 2 17" xfId="51441"/>
    <cellStyle name="Normal 3 6 2 17 10" xfId="51442"/>
    <cellStyle name="Normal 3 6 2 17 11" xfId="51443"/>
    <cellStyle name="Normal 3 6 2 17 12" xfId="51444"/>
    <cellStyle name="Normal 3 6 2 17 13" xfId="51445"/>
    <cellStyle name="Normal 3 6 2 17 14" xfId="51446"/>
    <cellStyle name="Normal 3 6 2 17 15" xfId="51447"/>
    <cellStyle name="Normal 3 6 2 17 16" xfId="51448"/>
    <cellStyle name="Normal 3 6 2 17 17" xfId="51449"/>
    <cellStyle name="Normal 3 6 2 17 18" xfId="51450"/>
    <cellStyle name="Normal 3 6 2 17 19" xfId="51451"/>
    <cellStyle name="Normal 3 6 2 17 2" xfId="51452"/>
    <cellStyle name="Normal 3 6 2 17 20" xfId="51453"/>
    <cellStyle name="Normal 3 6 2 17 21" xfId="51454"/>
    <cellStyle name="Normal 3 6 2 17 22" xfId="51455"/>
    <cellStyle name="Normal 3 6 2 17 3" xfId="51456"/>
    <cellStyle name="Normal 3 6 2 17 4" xfId="51457"/>
    <cellStyle name="Normal 3 6 2 17 5" xfId="51458"/>
    <cellStyle name="Normal 3 6 2 17 6" xfId="51459"/>
    <cellStyle name="Normal 3 6 2 17 7" xfId="51460"/>
    <cellStyle name="Normal 3 6 2 17 8" xfId="51461"/>
    <cellStyle name="Normal 3 6 2 17 9" xfId="51462"/>
    <cellStyle name="Normal 3 6 2 18" xfId="51463"/>
    <cellStyle name="Normal 3 6 2 18 10" xfId="51464"/>
    <cellStyle name="Normal 3 6 2 18 11" xfId="51465"/>
    <cellStyle name="Normal 3 6 2 18 12" xfId="51466"/>
    <cellStyle name="Normal 3 6 2 18 13" xfId="51467"/>
    <cellStyle name="Normal 3 6 2 18 14" xfId="51468"/>
    <cellStyle name="Normal 3 6 2 18 15" xfId="51469"/>
    <cellStyle name="Normal 3 6 2 18 16" xfId="51470"/>
    <cellStyle name="Normal 3 6 2 18 17" xfId="51471"/>
    <cellStyle name="Normal 3 6 2 18 18" xfId="51472"/>
    <cellStyle name="Normal 3 6 2 18 19" xfId="51473"/>
    <cellStyle name="Normal 3 6 2 18 2" xfId="51474"/>
    <cellStyle name="Normal 3 6 2 18 20" xfId="51475"/>
    <cellStyle name="Normal 3 6 2 18 21" xfId="51476"/>
    <cellStyle name="Normal 3 6 2 18 22" xfId="51477"/>
    <cellStyle name="Normal 3 6 2 18 3" xfId="51478"/>
    <cellStyle name="Normal 3 6 2 18 4" xfId="51479"/>
    <cellStyle name="Normal 3 6 2 18 5" xfId="51480"/>
    <cellStyle name="Normal 3 6 2 18 6" xfId="51481"/>
    <cellStyle name="Normal 3 6 2 18 7" xfId="51482"/>
    <cellStyle name="Normal 3 6 2 18 8" xfId="51483"/>
    <cellStyle name="Normal 3 6 2 18 9" xfId="51484"/>
    <cellStyle name="Normal 3 6 2 19" xfId="51485"/>
    <cellStyle name="Normal 3 6 2 19 10" xfId="51486"/>
    <cellStyle name="Normal 3 6 2 19 11" xfId="51487"/>
    <cellStyle name="Normal 3 6 2 19 12" xfId="51488"/>
    <cellStyle name="Normal 3 6 2 19 13" xfId="51489"/>
    <cellStyle name="Normal 3 6 2 19 14" xfId="51490"/>
    <cellStyle name="Normal 3 6 2 19 15" xfId="51491"/>
    <cellStyle name="Normal 3 6 2 19 16" xfId="51492"/>
    <cellStyle name="Normal 3 6 2 19 17" xfId="51493"/>
    <cellStyle name="Normal 3 6 2 19 18" xfId="51494"/>
    <cellStyle name="Normal 3 6 2 19 19" xfId="51495"/>
    <cellStyle name="Normal 3 6 2 19 2" xfId="51496"/>
    <cellStyle name="Normal 3 6 2 19 20" xfId="51497"/>
    <cellStyle name="Normal 3 6 2 19 21" xfId="51498"/>
    <cellStyle name="Normal 3 6 2 19 22" xfId="51499"/>
    <cellStyle name="Normal 3 6 2 19 3" xfId="51500"/>
    <cellStyle name="Normal 3 6 2 19 4" xfId="51501"/>
    <cellStyle name="Normal 3 6 2 19 5" xfId="51502"/>
    <cellStyle name="Normal 3 6 2 19 6" xfId="51503"/>
    <cellStyle name="Normal 3 6 2 19 7" xfId="51504"/>
    <cellStyle name="Normal 3 6 2 19 8" xfId="51505"/>
    <cellStyle name="Normal 3 6 2 19 9" xfId="51506"/>
    <cellStyle name="Normal 3 6 2 2" xfId="51507"/>
    <cellStyle name="Normal 3 6 2 2 10" xfId="51508"/>
    <cellStyle name="Normal 3 6 2 2 11" xfId="51509"/>
    <cellStyle name="Normal 3 6 2 2 12" xfId="51510"/>
    <cellStyle name="Normal 3 6 2 2 13" xfId="51511"/>
    <cellStyle name="Normal 3 6 2 2 14" xfId="51512"/>
    <cellStyle name="Normal 3 6 2 2 15" xfId="51513"/>
    <cellStyle name="Normal 3 6 2 2 16" xfId="51514"/>
    <cellStyle name="Normal 3 6 2 2 17" xfId="51515"/>
    <cellStyle name="Normal 3 6 2 2 18" xfId="51516"/>
    <cellStyle name="Normal 3 6 2 2 19" xfId="51517"/>
    <cellStyle name="Normal 3 6 2 2 2" xfId="51518"/>
    <cellStyle name="Normal 3 6 2 2 20" xfId="51519"/>
    <cellStyle name="Normal 3 6 2 2 21" xfId="51520"/>
    <cellStyle name="Normal 3 6 2 2 22" xfId="51521"/>
    <cellStyle name="Normal 3 6 2 2 3" xfId="51522"/>
    <cellStyle name="Normal 3 6 2 2 4" xfId="51523"/>
    <cellStyle name="Normal 3 6 2 2 5" xfId="51524"/>
    <cellStyle name="Normal 3 6 2 2 6" xfId="51525"/>
    <cellStyle name="Normal 3 6 2 2 7" xfId="51526"/>
    <cellStyle name="Normal 3 6 2 2 8" xfId="51527"/>
    <cellStyle name="Normal 3 6 2 2 9" xfId="51528"/>
    <cellStyle name="Normal 3 6 2 20" xfId="51529"/>
    <cellStyle name="Normal 3 6 2 21" xfId="51530"/>
    <cellStyle name="Normal 3 6 2 22" xfId="51531"/>
    <cellStyle name="Normal 3 6 2 23" xfId="51532"/>
    <cellStyle name="Normal 3 6 2 24" xfId="51533"/>
    <cellStyle name="Normal 3 6 2 25" xfId="51534"/>
    <cellStyle name="Normal 3 6 2 26" xfId="51535"/>
    <cellStyle name="Normal 3 6 2 27" xfId="51536"/>
    <cellStyle name="Normal 3 6 2 28" xfId="51537"/>
    <cellStyle name="Normal 3 6 2 29" xfId="51538"/>
    <cellStyle name="Normal 3 6 2 3" xfId="51539"/>
    <cellStyle name="Normal 3 6 2 3 10" xfId="51540"/>
    <cellStyle name="Normal 3 6 2 3 11" xfId="51541"/>
    <cellStyle name="Normal 3 6 2 3 12" xfId="51542"/>
    <cellStyle name="Normal 3 6 2 3 13" xfId="51543"/>
    <cellStyle name="Normal 3 6 2 3 14" xfId="51544"/>
    <cellStyle name="Normal 3 6 2 3 15" xfId="51545"/>
    <cellStyle name="Normal 3 6 2 3 16" xfId="51546"/>
    <cellStyle name="Normal 3 6 2 3 17" xfId="51547"/>
    <cellStyle name="Normal 3 6 2 3 18" xfId="51548"/>
    <cellStyle name="Normal 3 6 2 3 19" xfId="51549"/>
    <cellStyle name="Normal 3 6 2 3 2" xfId="51550"/>
    <cellStyle name="Normal 3 6 2 3 20" xfId="51551"/>
    <cellStyle name="Normal 3 6 2 3 21" xfId="51552"/>
    <cellStyle name="Normal 3 6 2 3 22" xfId="51553"/>
    <cellStyle name="Normal 3 6 2 3 3" xfId="51554"/>
    <cellStyle name="Normal 3 6 2 3 4" xfId="51555"/>
    <cellStyle name="Normal 3 6 2 3 5" xfId="51556"/>
    <cellStyle name="Normal 3 6 2 3 6" xfId="51557"/>
    <cellStyle name="Normal 3 6 2 3 7" xfId="51558"/>
    <cellStyle name="Normal 3 6 2 3 8" xfId="51559"/>
    <cellStyle name="Normal 3 6 2 3 9" xfId="51560"/>
    <cellStyle name="Normal 3 6 2 30" xfId="51561"/>
    <cellStyle name="Normal 3 6 2 31" xfId="51562"/>
    <cellStyle name="Normal 3 6 2 32" xfId="51563"/>
    <cellStyle name="Normal 3 6 2 33" xfId="51564"/>
    <cellStyle name="Normal 3 6 2 34" xfId="51565"/>
    <cellStyle name="Normal 3 6 2 35" xfId="51566"/>
    <cellStyle name="Normal 3 6 2 36" xfId="51567"/>
    <cellStyle name="Normal 3 6 2 37" xfId="51568"/>
    <cellStyle name="Normal 3 6 2 38" xfId="51569"/>
    <cellStyle name="Normal 3 6 2 39" xfId="51570"/>
    <cellStyle name="Normal 3 6 2 4" xfId="51571"/>
    <cellStyle name="Normal 3 6 2 4 10" xfId="51572"/>
    <cellStyle name="Normal 3 6 2 4 11" xfId="51573"/>
    <cellStyle name="Normal 3 6 2 4 12" xfId="51574"/>
    <cellStyle name="Normal 3 6 2 4 13" xfId="51575"/>
    <cellStyle name="Normal 3 6 2 4 14" xfId="51576"/>
    <cellStyle name="Normal 3 6 2 4 15" xfId="51577"/>
    <cellStyle name="Normal 3 6 2 4 16" xfId="51578"/>
    <cellStyle name="Normal 3 6 2 4 17" xfId="51579"/>
    <cellStyle name="Normal 3 6 2 4 18" xfId="51580"/>
    <cellStyle name="Normal 3 6 2 4 19" xfId="51581"/>
    <cellStyle name="Normal 3 6 2 4 2" xfId="51582"/>
    <cellStyle name="Normal 3 6 2 4 20" xfId="51583"/>
    <cellStyle name="Normal 3 6 2 4 21" xfId="51584"/>
    <cellStyle name="Normal 3 6 2 4 22" xfId="51585"/>
    <cellStyle name="Normal 3 6 2 4 3" xfId="51586"/>
    <cellStyle name="Normal 3 6 2 4 4" xfId="51587"/>
    <cellStyle name="Normal 3 6 2 4 5" xfId="51588"/>
    <cellStyle name="Normal 3 6 2 4 6" xfId="51589"/>
    <cellStyle name="Normal 3 6 2 4 7" xfId="51590"/>
    <cellStyle name="Normal 3 6 2 4 8" xfId="51591"/>
    <cellStyle name="Normal 3 6 2 4 9" xfId="51592"/>
    <cellStyle name="Normal 3 6 2 40" xfId="51593"/>
    <cellStyle name="Normal 3 6 2 5" xfId="51594"/>
    <cellStyle name="Normal 3 6 2 5 10" xfId="51595"/>
    <cellStyle name="Normal 3 6 2 5 11" xfId="51596"/>
    <cellStyle name="Normal 3 6 2 5 12" xfId="51597"/>
    <cellStyle name="Normal 3 6 2 5 13" xfId="51598"/>
    <cellStyle name="Normal 3 6 2 5 14" xfId="51599"/>
    <cellStyle name="Normal 3 6 2 5 15" xfId="51600"/>
    <cellStyle name="Normal 3 6 2 5 16" xfId="51601"/>
    <cellStyle name="Normal 3 6 2 5 17" xfId="51602"/>
    <cellStyle name="Normal 3 6 2 5 18" xfId="51603"/>
    <cellStyle name="Normal 3 6 2 5 19" xfId="51604"/>
    <cellStyle name="Normal 3 6 2 5 2" xfId="51605"/>
    <cellStyle name="Normal 3 6 2 5 20" xfId="51606"/>
    <cellStyle name="Normal 3 6 2 5 21" xfId="51607"/>
    <cellStyle name="Normal 3 6 2 5 22" xfId="51608"/>
    <cellStyle name="Normal 3 6 2 5 3" xfId="51609"/>
    <cellStyle name="Normal 3 6 2 5 4" xfId="51610"/>
    <cellStyle name="Normal 3 6 2 5 5" xfId="51611"/>
    <cellStyle name="Normal 3 6 2 5 6" xfId="51612"/>
    <cellStyle name="Normal 3 6 2 5 7" xfId="51613"/>
    <cellStyle name="Normal 3 6 2 5 8" xfId="51614"/>
    <cellStyle name="Normal 3 6 2 5 9" xfId="51615"/>
    <cellStyle name="Normal 3 6 2 6" xfId="51616"/>
    <cellStyle name="Normal 3 6 2 6 10" xfId="51617"/>
    <cellStyle name="Normal 3 6 2 6 11" xfId="51618"/>
    <cellStyle name="Normal 3 6 2 6 12" xfId="51619"/>
    <cellStyle name="Normal 3 6 2 6 13" xfId="51620"/>
    <cellStyle name="Normal 3 6 2 6 14" xfId="51621"/>
    <cellStyle name="Normal 3 6 2 6 15" xfId="51622"/>
    <cellStyle name="Normal 3 6 2 6 16" xfId="51623"/>
    <cellStyle name="Normal 3 6 2 6 17" xfId="51624"/>
    <cellStyle name="Normal 3 6 2 6 18" xfId="51625"/>
    <cellStyle name="Normal 3 6 2 6 19" xfId="51626"/>
    <cellStyle name="Normal 3 6 2 6 2" xfId="51627"/>
    <cellStyle name="Normal 3 6 2 6 20" xfId="51628"/>
    <cellStyle name="Normal 3 6 2 6 21" xfId="51629"/>
    <cellStyle name="Normal 3 6 2 6 22" xfId="51630"/>
    <cellStyle name="Normal 3 6 2 6 3" xfId="51631"/>
    <cellStyle name="Normal 3 6 2 6 4" xfId="51632"/>
    <cellStyle name="Normal 3 6 2 6 5" xfId="51633"/>
    <cellStyle name="Normal 3 6 2 6 6" xfId="51634"/>
    <cellStyle name="Normal 3 6 2 6 7" xfId="51635"/>
    <cellStyle name="Normal 3 6 2 6 8" xfId="51636"/>
    <cellStyle name="Normal 3 6 2 6 9" xfId="51637"/>
    <cellStyle name="Normal 3 6 2 7" xfId="51638"/>
    <cellStyle name="Normal 3 6 2 7 10" xfId="51639"/>
    <cellStyle name="Normal 3 6 2 7 11" xfId="51640"/>
    <cellStyle name="Normal 3 6 2 7 12" xfId="51641"/>
    <cellStyle name="Normal 3 6 2 7 13" xfId="51642"/>
    <cellStyle name="Normal 3 6 2 7 14" xfId="51643"/>
    <cellStyle name="Normal 3 6 2 7 15" xfId="51644"/>
    <cellStyle name="Normal 3 6 2 7 16" xfId="51645"/>
    <cellStyle name="Normal 3 6 2 7 17" xfId="51646"/>
    <cellStyle name="Normal 3 6 2 7 18" xfId="51647"/>
    <cellStyle name="Normal 3 6 2 7 19" xfId="51648"/>
    <cellStyle name="Normal 3 6 2 7 2" xfId="51649"/>
    <cellStyle name="Normal 3 6 2 7 20" xfId="51650"/>
    <cellStyle name="Normal 3 6 2 7 21" xfId="51651"/>
    <cellStyle name="Normal 3 6 2 7 22" xfId="51652"/>
    <cellStyle name="Normal 3 6 2 7 3" xfId="51653"/>
    <cellStyle name="Normal 3 6 2 7 4" xfId="51654"/>
    <cellStyle name="Normal 3 6 2 7 5" xfId="51655"/>
    <cellStyle name="Normal 3 6 2 7 6" xfId="51656"/>
    <cellStyle name="Normal 3 6 2 7 7" xfId="51657"/>
    <cellStyle name="Normal 3 6 2 7 8" xfId="51658"/>
    <cellStyle name="Normal 3 6 2 7 9" xfId="51659"/>
    <cellStyle name="Normal 3 6 2 8" xfId="51660"/>
    <cellStyle name="Normal 3 6 2 8 10" xfId="51661"/>
    <cellStyle name="Normal 3 6 2 8 11" xfId="51662"/>
    <cellStyle name="Normal 3 6 2 8 12" xfId="51663"/>
    <cellStyle name="Normal 3 6 2 8 13" xfId="51664"/>
    <cellStyle name="Normal 3 6 2 8 14" xfId="51665"/>
    <cellStyle name="Normal 3 6 2 8 15" xfId="51666"/>
    <cellStyle name="Normal 3 6 2 8 16" xfId="51667"/>
    <cellStyle name="Normal 3 6 2 8 17" xfId="51668"/>
    <cellStyle name="Normal 3 6 2 8 18" xfId="51669"/>
    <cellStyle name="Normal 3 6 2 8 19" xfId="51670"/>
    <cellStyle name="Normal 3 6 2 8 2" xfId="51671"/>
    <cellStyle name="Normal 3 6 2 8 20" xfId="51672"/>
    <cellStyle name="Normal 3 6 2 8 21" xfId="51673"/>
    <cellStyle name="Normal 3 6 2 8 22" xfId="51674"/>
    <cellStyle name="Normal 3 6 2 8 3" xfId="51675"/>
    <cellStyle name="Normal 3 6 2 8 4" xfId="51676"/>
    <cellStyle name="Normal 3 6 2 8 5" xfId="51677"/>
    <cellStyle name="Normal 3 6 2 8 6" xfId="51678"/>
    <cellStyle name="Normal 3 6 2 8 7" xfId="51679"/>
    <cellStyle name="Normal 3 6 2 8 8" xfId="51680"/>
    <cellStyle name="Normal 3 6 2 8 9" xfId="51681"/>
    <cellStyle name="Normal 3 6 2 9" xfId="51682"/>
    <cellStyle name="Normal 3 6 2 9 10" xfId="51683"/>
    <cellStyle name="Normal 3 6 2 9 11" xfId="51684"/>
    <cellStyle name="Normal 3 6 2 9 12" xfId="51685"/>
    <cellStyle name="Normal 3 6 2 9 13" xfId="51686"/>
    <cellStyle name="Normal 3 6 2 9 14" xfId="51687"/>
    <cellStyle name="Normal 3 6 2 9 15" xfId="51688"/>
    <cellStyle name="Normal 3 6 2 9 16" xfId="51689"/>
    <cellStyle name="Normal 3 6 2 9 17" xfId="51690"/>
    <cellStyle name="Normal 3 6 2 9 18" xfId="51691"/>
    <cellStyle name="Normal 3 6 2 9 19" xfId="51692"/>
    <cellStyle name="Normal 3 6 2 9 2" xfId="51693"/>
    <cellStyle name="Normal 3 6 2 9 20" xfId="51694"/>
    <cellStyle name="Normal 3 6 2 9 21" xfId="51695"/>
    <cellStyle name="Normal 3 6 2 9 22" xfId="51696"/>
    <cellStyle name="Normal 3 6 2 9 3" xfId="51697"/>
    <cellStyle name="Normal 3 6 2 9 4" xfId="51698"/>
    <cellStyle name="Normal 3 6 2 9 5" xfId="51699"/>
    <cellStyle name="Normal 3 6 2 9 6" xfId="51700"/>
    <cellStyle name="Normal 3 6 2 9 7" xfId="51701"/>
    <cellStyle name="Normal 3 6 2 9 8" xfId="51702"/>
    <cellStyle name="Normal 3 6 2 9 9" xfId="51703"/>
    <cellStyle name="Normal 3 6 20" xfId="51704"/>
    <cellStyle name="Normal 3 6 21" xfId="51705"/>
    <cellStyle name="Normal 3 6 22" xfId="51706"/>
    <cellStyle name="Normal 3 6 23" xfId="51707"/>
    <cellStyle name="Normal 3 6 24" xfId="51708"/>
    <cellStyle name="Normal 3 6 25" xfId="51709"/>
    <cellStyle name="Normal 3 6 26" xfId="51710"/>
    <cellStyle name="Normal 3 6 27" xfId="51711"/>
    <cellStyle name="Normal 3 6 28" xfId="51712"/>
    <cellStyle name="Normal 3 6 29" xfId="51713"/>
    <cellStyle name="Normal 3 6 3" xfId="51714"/>
    <cellStyle name="Normal 3 6 30" xfId="51715"/>
    <cellStyle name="Normal 3 6 31" xfId="51716"/>
    <cellStyle name="Normal 3 6 32" xfId="51717"/>
    <cellStyle name="Normal 3 6 33" xfId="51718"/>
    <cellStyle name="Normal 3 6 34" xfId="51719"/>
    <cellStyle name="Normal 3 6 35" xfId="51720"/>
    <cellStyle name="Normal 3 6 36" xfId="51721"/>
    <cellStyle name="Normal 3 6 37" xfId="51722"/>
    <cellStyle name="Normal 3 6 38" xfId="51723"/>
    <cellStyle name="Normal 3 6 39" xfId="51724"/>
    <cellStyle name="Normal 3 6 4" xfId="51725"/>
    <cellStyle name="Normal 3 6 40" xfId="51726"/>
    <cellStyle name="Normal 3 6 5" xfId="51727"/>
    <cellStyle name="Normal 3 6 6" xfId="51728"/>
    <cellStyle name="Normal 3 6 7" xfId="51729"/>
    <cellStyle name="Normal 3 6 8" xfId="51730"/>
    <cellStyle name="Normal 3 6 9" xfId="51731"/>
    <cellStyle name="Normal 3 7" xfId="51732"/>
    <cellStyle name="Normal 3 7 10" xfId="51733"/>
    <cellStyle name="Normal 3 7 11" xfId="51734"/>
    <cellStyle name="Normal 3 7 12" xfId="51735"/>
    <cellStyle name="Normal 3 7 13" xfId="51736"/>
    <cellStyle name="Normal 3 7 14" xfId="51737"/>
    <cellStyle name="Normal 3 7 15" xfId="51738"/>
    <cellStyle name="Normal 3 7 16" xfId="51739"/>
    <cellStyle name="Normal 3 7 17" xfId="51740"/>
    <cellStyle name="Normal 3 7 18" xfId="51741"/>
    <cellStyle name="Normal 3 7 19" xfId="51742"/>
    <cellStyle name="Normal 3 7 2" xfId="51743"/>
    <cellStyle name="Normal 3 7 20" xfId="51744"/>
    <cellStyle name="Normal 3 7 21" xfId="51745"/>
    <cellStyle name="Normal 3 7 22" xfId="51746"/>
    <cellStyle name="Normal 3 7 3" xfId="51747"/>
    <cellStyle name="Normal 3 7 4" xfId="51748"/>
    <cellStyle name="Normal 3 7 5" xfId="51749"/>
    <cellStyle name="Normal 3 7 6" xfId="51750"/>
    <cellStyle name="Normal 3 7 7" xfId="51751"/>
    <cellStyle name="Normal 3 7 8" xfId="51752"/>
    <cellStyle name="Normal 3 7 9" xfId="51753"/>
    <cellStyle name="Normal 3 8" xfId="51754"/>
    <cellStyle name="Normal 3 8 10" xfId="51755"/>
    <cellStyle name="Normal 3 8 11" xfId="51756"/>
    <cellStyle name="Normal 3 8 12" xfId="51757"/>
    <cellStyle name="Normal 3 8 13" xfId="51758"/>
    <cellStyle name="Normal 3 8 14" xfId="51759"/>
    <cellStyle name="Normal 3 8 15" xfId="51760"/>
    <cellStyle name="Normal 3 8 16" xfId="51761"/>
    <cellStyle name="Normal 3 8 17" xfId="51762"/>
    <cellStyle name="Normal 3 8 18" xfId="51763"/>
    <cellStyle name="Normal 3 8 19" xfId="51764"/>
    <cellStyle name="Normal 3 8 2" xfId="51765"/>
    <cellStyle name="Normal 3 8 20" xfId="51766"/>
    <cellStyle name="Normal 3 8 21" xfId="51767"/>
    <cellStyle name="Normal 3 8 22" xfId="51768"/>
    <cellStyle name="Normal 3 8 3" xfId="51769"/>
    <cellStyle name="Normal 3 8 4" xfId="51770"/>
    <cellStyle name="Normal 3 8 5" xfId="51771"/>
    <cellStyle name="Normal 3 8 6" xfId="51772"/>
    <cellStyle name="Normal 3 8 7" xfId="51773"/>
    <cellStyle name="Normal 3 8 8" xfId="51774"/>
    <cellStyle name="Normal 3 8 9" xfId="51775"/>
    <cellStyle name="Normal 3 9" xfId="51776"/>
    <cellStyle name="Normal 3 9 10" xfId="51777"/>
    <cellStyle name="Normal 3 9 11" xfId="51778"/>
    <cellStyle name="Normal 3 9 12" xfId="51779"/>
    <cellStyle name="Normal 3 9 13" xfId="51780"/>
    <cellStyle name="Normal 3 9 14" xfId="51781"/>
    <cellStyle name="Normal 3 9 15" xfId="51782"/>
    <cellStyle name="Normal 3 9 16" xfId="51783"/>
    <cellStyle name="Normal 3 9 17" xfId="51784"/>
    <cellStyle name="Normal 3 9 18" xfId="51785"/>
    <cellStyle name="Normal 3 9 19" xfId="51786"/>
    <cellStyle name="Normal 3 9 2" xfId="51787"/>
    <cellStyle name="Normal 3 9 20" xfId="51788"/>
    <cellStyle name="Normal 3 9 21" xfId="51789"/>
    <cellStyle name="Normal 3 9 22" xfId="51790"/>
    <cellStyle name="Normal 3 9 3" xfId="51791"/>
    <cellStyle name="Normal 3 9 4" xfId="51792"/>
    <cellStyle name="Normal 3 9 5" xfId="51793"/>
    <cellStyle name="Normal 3 9 6" xfId="51794"/>
    <cellStyle name="Normal 3 9 7" xfId="51795"/>
    <cellStyle name="Normal 3 9 8" xfId="51796"/>
    <cellStyle name="Normal 3 9 9" xfId="51797"/>
    <cellStyle name="Normal 30" xfId="51798"/>
    <cellStyle name="Normal 31" xfId="51799"/>
    <cellStyle name="Normal 32" xfId="51800"/>
    <cellStyle name="Normal 38" xfId="51801"/>
    <cellStyle name="Normal 39" xfId="51802"/>
    <cellStyle name="Normal 4" xfId="51803"/>
    <cellStyle name="Normal 4 10" xfId="51804"/>
    <cellStyle name="Normal 4 11" xfId="51805"/>
    <cellStyle name="Normal 4 12" xfId="51806"/>
    <cellStyle name="Normal 4 13" xfId="51807"/>
    <cellStyle name="Normal 4 14" xfId="51808"/>
    <cellStyle name="Normal 4 15" xfId="51809"/>
    <cellStyle name="Normal 4 16" xfId="51810"/>
    <cellStyle name="Normal 4 17" xfId="51811"/>
    <cellStyle name="Normal 4 18" xfId="51812"/>
    <cellStyle name="Normal 4 19" xfId="51813"/>
    <cellStyle name="Normal 4 2" xfId="51814"/>
    <cellStyle name="Normal 4 2 10" xfId="51815"/>
    <cellStyle name="Normal 4 2 11" xfId="51816"/>
    <cellStyle name="Normal 4 2 12" xfId="51817"/>
    <cellStyle name="Normal 4 2 13" xfId="51818"/>
    <cellStyle name="Normal 4 2 14" xfId="51819"/>
    <cellStyle name="Normal 4 2 15" xfId="51820"/>
    <cellStyle name="Normal 4 2 16" xfId="51821"/>
    <cellStyle name="Normal 4 2 17" xfId="51822"/>
    <cellStyle name="Normal 4 2 18" xfId="51823"/>
    <cellStyle name="Normal 4 2 19" xfId="51824"/>
    <cellStyle name="Normal 4 2 2" xfId="51825"/>
    <cellStyle name="Normal 4 2 20" xfId="51826"/>
    <cellStyle name="Normal 4 2 21" xfId="51827"/>
    <cellStyle name="Normal 4 2 22" xfId="51828"/>
    <cellStyle name="Normal 4 2 3" xfId="51829"/>
    <cellStyle name="Normal 4 2 4" xfId="51830"/>
    <cellStyle name="Normal 4 2 5" xfId="51831"/>
    <cellStyle name="Normal 4 2 6" xfId="51832"/>
    <cellStyle name="Normal 4 2 7" xfId="51833"/>
    <cellStyle name="Normal 4 2 8" xfId="51834"/>
    <cellStyle name="Normal 4 2 9" xfId="51835"/>
    <cellStyle name="Normal 4 20" xfId="51836"/>
    <cellStyle name="Normal 4 21" xfId="51837"/>
    <cellStyle name="Normal 4 22" xfId="51838"/>
    <cellStyle name="Normal 4 23" xfId="51839"/>
    <cellStyle name="Normal 4 24" xfId="51840"/>
    <cellStyle name="Normal 4 25" xfId="51841"/>
    <cellStyle name="Normal 4 26" xfId="51842"/>
    <cellStyle name="Normal 4 27" xfId="51843"/>
    <cellStyle name="Normal 4 28" xfId="51844"/>
    <cellStyle name="Normal 4 29" xfId="51845"/>
    <cellStyle name="Normal 4 3" xfId="51846"/>
    <cellStyle name="Normal 4 3 10" xfId="51847"/>
    <cellStyle name="Normal 4 3 11" xfId="51848"/>
    <cellStyle name="Normal 4 3 12" xfId="51849"/>
    <cellStyle name="Normal 4 3 13" xfId="51850"/>
    <cellStyle name="Normal 4 3 14" xfId="51851"/>
    <cellStyle name="Normal 4 3 15" xfId="51852"/>
    <cellStyle name="Normal 4 3 16" xfId="51853"/>
    <cellStyle name="Normal 4 3 17" xfId="51854"/>
    <cellStyle name="Normal 4 3 18" xfId="51855"/>
    <cellStyle name="Normal 4 3 19" xfId="51856"/>
    <cellStyle name="Normal 4 3 2" xfId="51857"/>
    <cellStyle name="Normal 4 3 20" xfId="51858"/>
    <cellStyle name="Normal 4 3 21" xfId="51859"/>
    <cellStyle name="Normal 4 3 22" xfId="51860"/>
    <cellStyle name="Normal 4 3 3" xfId="51861"/>
    <cellStyle name="Normal 4 3 4" xfId="51862"/>
    <cellStyle name="Normal 4 3 5" xfId="51863"/>
    <cellStyle name="Normal 4 3 6" xfId="51864"/>
    <cellStyle name="Normal 4 3 7" xfId="51865"/>
    <cellStyle name="Normal 4 3 8" xfId="51866"/>
    <cellStyle name="Normal 4 3 9" xfId="51867"/>
    <cellStyle name="Normal 4 30" xfId="51868"/>
    <cellStyle name="Normal 4 4" xfId="51869"/>
    <cellStyle name="Normal 4 4 10" xfId="51870"/>
    <cellStyle name="Normal 4 4 11" xfId="51871"/>
    <cellStyle name="Normal 4 4 12" xfId="51872"/>
    <cellStyle name="Normal 4 4 13" xfId="51873"/>
    <cellStyle name="Normal 4 4 14" xfId="51874"/>
    <cellStyle name="Normal 4 4 15" xfId="51875"/>
    <cellStyle name="Normal 4 4 16" xfId="51876"/>
    <cellStyle name="Normal 4 4 17" xfId="51877"/>
    <cellStyle name="Normal 4 4 18" xfId="51878"/>
    <cellStyle name="Normal 4 4 19" xfId="51879"/>
    <cellStyle name="Normal 4 4 2" xfId="51880"/>
    <cellStyle name="Normal 4 4 20" xfId="51881"/>
    <cellStyle name="Normal 4 4 21" xfId="51882"/>
    <cellStyle name="Normal 4 4 22" xfId="51883"/>
    <cellStyle name="Normal 4 4 3" xfId="51884"/>
    <cellStyle name="Normal 4 4 4" xfId="51885"/>
    <cellStyle name="Normal 4 4 5" xfId="51886"/>
    <cellStyle name="Normal 4 4 6" xfId="51887"/>
    <cellStyle name="Normal 4 4 7" xfId="51888"/>
    <cellStyle name="Normal 4 4 8" xfId="51889"/>
    <cellStyle name="Normal 4 4 9" xfId="51890"/>
    <cellStyle name="Normal 4 5" xfId="51891"/>
    <cellStyle name="Normal 4 5 10" xfId="51892"/>
    <cellStyle name="Normal 4 5 11" xfId="51893"/>
    <cellStyle name="Normal 4 5 12" xfId="51894"/>
    <cellStyle name="Normal 4 5 13" xfId="51895"/>
    <cellStyle name="Normal 4 5 14" xfId="51896"/>
    <cellStyle name="Normal 4 5 15" xfId="51897"/>
    <cellStyle name="Normal 4 5 16" xfId="51898"/>
    <cellStyle name="Normal 4 5 17" xfId="51899"/>
    <cellStyle name="Normal 4 5 18" xfId="51900"/>
    <cellStyle name="Normal 4 5 19" xfId="51901"/>
    <cellStyle name="Normal 4 5 2" xfId="51902"/>
    <cellStyle name="Normal 4 5 2 10" xfId="51903"/>
    <cellStyle name="Normal 4 5 2 11" xfId="51904"/>
    <cellStyle name="Normal 4 5 2 12" xfId="51905"/>
    <cellStyle name="Normal 4 5 2 13" xfId="51906"/>
    <cellStyle name="Normal 4 5 2 14" xfId="51907"/>
    <cellStyle name="Normal 4 5 2 15" xfId="51908"/>
    <cellStyle name="Normal 4 5 2 16" xfId="51909"/>
    <cellStyle name="Normal 4 5 2 17" xfId="51910"/>
    <cellStyle name="Normal 4 5 2 18" xfId="51911"/>
    <cellStyle name="Normal 4 5 2 19" xfId="51912"/>
    <cellStyle name="Normal 4 5 2 2" xfId="51913"/>
    <cellStyle name="Normal 4 5 2 20" xfId="51914"/>
    <cellStyle name="Normal 4 5 2 21" xfId="51915"/>
    <cellStyle name="Normal 4 5 2 22" xfId="51916"/>
    <cellStyle name="Normal 4 5 2 23" xfId="51917"/>
    <cellStyle name="Normal 4 5 2 24" xfId="51918"/>
    <cellStyle name="Normal 4 5 2 25" xfId="51919"/>
    <cellStyle name="Normal 4 5 2 26" xfId="51920"/>
    <cellStyle name="Normal 4 5 2 27" xfId="51921"/>
    <cellStyle name="Normal 4 5 2 28" xfId="51922"/>
    <cellStyle name="Normal 4 5 2 29" xfId="51923"/>
    <cellStyle name="Normal 4 5 2 3" xfId="51924"/>
    <cellStyle name="Normal 4 5 2 30" xfId="51925"/>
    <cellStyle name="Normal 4 5 2 31" xfId="51926"/>
    <cellStyle name="Normal 4 5 2 32" xfId="51927"/>
    <cellStyle name="Normal 4 5 2 33" xfId="51928"/>
    <cellStyle name="Normal 4 5 2 34" xfId="51929"/>
    <cellStyle name="Normal 4 5 2 35" xfId="51930"/>
    <cellStyle name="Normal 4 5 2 36" xfId="51931"/>
    <cellStyle name="Normal 4 5 2 37" xfId="51932"/>
    <cellStyle name="Normal 4 5 2 4" xfId="51933"/>
    <cellStyle name="Normal 4 5 2 5" xfId="51934"/>
    <cellStyle name="Normal 4 5 2 6" xfId="51935"/>
    <cellStyle name="Normal 4 5 2 7" xfId="51936"/>
    <cellStyle name="Normal 4 5 2 8" xfId="51937"/>
    <cellStyle name="Normal 4 5 2 9" xfId="51938"/>
    <cellStyle name="Normal 4 5 20" xfId="51939"/>
    <cellStyle name="Normal 4 5 21" xfId="51940"/>
    <cellStyle name="Normal 4 5 22" xfId="51941"/>
    <cellStyle name="Normal 4 5 23" xfId="51942"/>
    <cellStyle name="Normal 4 5 24" xfId="51943"/>
    <cellStyle name="Normal 4 5 25" xfId="51944"/>
    <cellStyle name="Normal 4 5 26" xfId="51945"/>
    <cellStyle name="Normal 4 5 27" xfId="51946"/>
    <cellStyle name="Normal 4 5 28" xfId="51947"/>
    <cellStyle name="Normal 4 5 29" xfId="51948"/>
    <cellStyle name="Normal 4 5 3" xfId="51949"/>
    <cellStyle name="Normal 4 5 30" xfId="51950"/>
    <cellStyle name="Normal 4 5 31" xfId="51951"/>
    <cellStyle name="Normal 4 5 32" xfId="51952"/>
    <cellStyle name="Normal 4 5 33" xfId="51953"/>
    <cellStyle name="Normal 4 5 34" xfId="51954"/>
    <cellStyle name="Normal 4 5 35" xfId="51955"/>
    <cellStyle name="Normal 4 5 36" xfId="51956"/>
    <cellStyle name="Normal 4 5 37" xfId="51957"/>
    <cellStyle name="Normal 4 5 4" xfId="51958"/>
    <cellStyle name="Normal 4 5 5" xfId="51959"/>
    <cellStyle name="Normal 4 5 6" xfId="51960"/>
    <cellStyle name="Normal 4 5 7" xfId="51961"/>
    <cellStyle name="Normal 4 5 8" xfId="51962"/>
    <cellStyle name="Normal 4 5 9" xfId="51963"/>
    <cellStyle name="Normal 4 6" xfId="51964"/>
    <cellStyle name="Normal 4 6 10" xfId="51965"/>
    <cellStyle name="Normal 4 6 11" xfId="51966"/>
    <cellStyle name="Normal 4 6 12" xfId="51967"/>
    <cellStyle name="Normal 4 6 13" xfId="51968"/>
    <cellStyle name="Normal 4 6 14" xfId="51969"/>
    <cellStyle name="Normal 4 6 15" xfId="51970"/>
    <cellStyle name="Normal 4 6 16" xfId="51971"/>
    <cellStyle name="Normal 4 6 17" xfId="51972"/>
    <cellStyle name="Normal 4 6 18" xfId="51973"/>
    <cellStyle name="Normal 4 6 19" xfId="51974"/>
    <cellStyle name="Normal 4 6 2" xfId="51975"/>
    <cellStyle name="Normal 4 6 20" xfId="51976"/>
    <cellStyle name="Normal 4 6 21" xfId="51977"/>
    <cellStyle name="Normal 4 6 22" xfId="51978"/>
    <cellStyle name="Normal 4 6 3" xfId="51979"/>
    <cellStyle name="Normal 4 6 4" xfId="51980"/>
    <cellStyle name="Normal 4 6 5" xfId="51981"/>
    <cellStyle name="Normal 4 6 6" xfId="51982"/>
    <cellStyle name="Normal 4 6 7" xfId="51983"/>
    <cellStyle name="Normal 4 6 8" xfId="51984"/>
    <cellStyle name="Normal 4 6 9" xfId="51985"/>
    <cellStyle name="Normal 4 7" xfId="51986"/>
    <cellStyle name="Normal 4 7 10" xfId="51987"/>
    <cellStyle name="Normal 4 7 11" xfId="51988"/>
    <cellStyle name="Normal 4 7 12" xfId="51989"/>
    <cellStyle name="Normal 4 7 13" xfId="51990"/>
    <cellStyle name="Normal 4 7 14" xfId="51991"/>
    <cellStyle name="Normal 4 7 15" xfId="51992"/>
    <cellStyle name="Normal 4 7 16" xfId="51993"/>
    <cellStyle name="Normal 4 7 17" xfId="51994"/>
    <cellStyle name="Normal 4 7 18" xfId="51995"/>
    <cellStyle name="Normal 4 7 19" xfId="51996"/>
    <cellStyle name="Normal 4 7 2" xfId="51997"/>
    <cellStyle name="Normal 4 7 20" xfId="51998"/>
    <cellStyle name="Normal 4 7 21" xfId="51999"/>
    <cellStyle name="Normal 4 7 22" xfId="52000"/>
    <cellStyle name="Normal 4 7 3" xfId="52001"/>
    <cellStyle name="Normal 4 7 4" xfId="52002"/>
    <cellStyle name="Normal 4 7 5" xfId="52003"/>
    <cellStyle name="Normal 4 7 6" xfId="52004"/>
    <cellStyle name="Normal 4 7 7" xfId="52005"/>
    <cellStyle name="Normal 4 7 8" xfId="52006"/>
    <cellStyle name="Normal 4 7 9" xfId="52007"/>
    <cellStyle name="Normal 4 8" xfId="52008"/>
    <cellStyle name="Normal 4 8 10" xfId="52009"/>
    <cellStyle name="Normal 4 8 11" xfId="52010"/>
    <cellStyle name="Normal 4 8 12" xfId="52011"/>
    <cellStyle name="Normal 4 8 13" xfId="52012"/>
    <cellStyle name="Normal 4 8 14" xfId="52013"/>
    <cellStyle name="Normal 4 8 15" xfId="52014"/>
    <cellStyle name="Normal 4 8 16" xfId="52015"/>
    <cellStyle name="Normal 4 8 17" xfId="52016"/>
    <cellStyle name="Normal 4 8 18" xfId="52017"/>
    <cellStyle name="Normal 4 8 19" xfId="52018"/>
    <cellStyle name="Normal 4 8 2" xfId="52019"/>
    <cellStyle name="Normal 4 8 20" xfId="52020"/>
    <cellStyle name="Normal 4 8 21" xfId="52021"/>
    <cellStyle name="Normal 4 8 22" xfId="52022"/>
    <cellStyle name="Normal 4 8 3" xfId="52023"/>
    <cellStyle name="Normal 4 8 4" xfId="52024"/>
    <cellStyle name="Normal 4 8 5" xfId="52025"/>
    <cellStyle name="Normal 4 8 6" xfId="52026"/>
    <cellStyle name="Normal 4 8 7" xfId="52027"/>
    <cellStyle name="Normal 4 8 8" xfId="52028"/>
    <cellStyle name="Normal 4 8 9" xfId="52029"/>
    <cellStyle name="Normal 4 9" xfId="52030"/>
    <cellStyle name="Normal 42" xfId="52031"/>
    <cellStyle name="Normal 5" xfId="52032"/>
    <cellStyle name="Normal 5 10" xfId="52033"/>
    <cellStyle name="Normal 5 10 10" xfId="52034"/>
    <cellStyle name="Normal 5 10 11" xfId="52035"/>
    <cellStyle name="Normal 5 10 12" xfId="52036"/>
    <cellStyle name="Normal 5 10 13" xfId="52037"/>
    <cellStyle name="Normal 5 10 14" xfId="52038"/>
    <cellStyle name="Normal 5 10 15" xfId="52039"/>
    <cellStyle name="Normal 5 10 16" xfId="52040"/>
    <cellStyle name="Normal 5 10 17" xfId="52041"/>
    <cellStyle name="Normal 5 10 18" xfId="52042"/>
    <cellStyle name="Normal 5 10 19" xfId="52043"/>
    <cellStyle name="Normal 5 10 2" xfId="52044"/>
    <cellStyle name="Normal 5 10 20" xfId="52045"/>
    <cellStyle name="Normal 5 10 21" xfId="52046"/>
    <cellStyle name="Normal 5 10 22" xfId="52047"/>
    <cellStyle name="Normal 5 10 3" xfId="52048"/>
    <cellStyle name="Normal 5 10 4" xfId="52049"/>
    <cellStyle name="Normal 5 10 5" xfId="52050"/>
    <cellStyle name="Normal 5 10 6" xfId="52051"/>
    <cellStyle name="Normal 5 10 7" xfId="52052"/>
    <cellStyle name="Normal 5 10 8" xfId="52053"/>
    <cellStyle name="Normal 5 10 9" xfId="52054"/>
    <cellStyle name="Normal 5 11" xfId="52055"/>
    <cellStyle name="Normal 5 11 10" xfId="52056"/>
    <cellStyle name="Normal 5 11 11" xfId="52057"/>
    <cellStyle name="Normal 5 11 12" xfId="52058"/>
    <cellStyle name="Normal 5 11 13" xfId="52059"/>
    <cellStyle name="Normal 5 11 14" xfId="52060"/>
    <cellStyle name="Normal 5 11 15" xfId="52061"/>
    <cellStyle name="Normal 5 11 16" xfId="52062"/>
    <cellStyle name="Normal 5 11 17" xfId="52063"/>
    <cellStyle name="Normal 5 11 18" xfId="52064"/>
    <cellStyle name="Normal 5 11 19" xfId="52065"/>
    <cellStyle name="Normal 5 11 2" xfId="52066"/>
    <cellStyle name="Normal 5 11 2 10" xfId="52067"/>
    <cellStyle name="Normal 5 11 2 11" xfId="52068"/>
    <cellStyle name="Normal 5 11 2 12" xfId="52069"/>
    <cellStyle name="Normal 5 11 2 13" xfId="52070"/>
    <cellStyle name="Normal 5 11 2 14" xfId="52071"/>
    <cellStyle name="Normal 5 11 2 15" xfId="52072"/>
    <cellStyle name="Normal 5 11 2 16" xfId="52073"/>
    <cellStyle name="Normal 5 11 2 17" xfId="52074"/>
    <cellStyle name="Normal 5 11 2 18" xfId="52075"/>
    <cellStyle name="Normal 5 11 2 19" xfId="52076"/>
    <cellStyle name="Normal 5 11 2 2" xfId="52077"/>
    <cellStyle name="Normal 5 11 2 20" xfId="52078"/>
    <cellStyle name="Normal 5 11 2 21" xfId="52079"/>
    <cellStyle name="Normal 5 11 2 22" xfId="52080"/>
    <cellStyle name="Normal 5 11 2 23" xfId="52081"/>
    <cellStyle name="Normal 5 11 2 24" xfId="52082"/>
    <cellStyle name="Normal 5 11 2 25" xfId="52083"/>
    <cellStyle name="Normal 5 11 2 26" xfId="52084"/>
    <cellStyle name="Normal 5 11 2 27" xfId="52085"/>
    <cellStyle name="Normal 5 11 2 28" xfId="52086"/>
    <cellStyle name="Normal 5 11 2 29" xfId="52087"/>
    <cellStyle name="Normal 5 11 2 3" xfId="52088"/>
    <cellStyle name="Normal 5 11 2 30" xfId="52089"/>
    <cellStyle name="Normal 5 11 2 31" xfId="52090"/>
    <cellStyle name="Normal 5 11 2 32" xfId="52091"/>
    <cellStyle name="Normal 5 11 2 33" xfId="52092"/>
    <cellStyle name="Normal 5 11 2 34" xfId="52093"/>
    <cellStyle name="Normal 5 11 2 35" xfId="52094"/>
    <cellStyle name="Normal 5 11 2 36" xfId="52095"/>
    <cellStyle name="Normal 5 11 2 37" xfId="52096"/>
    <cellStyle name="Normal 5 11 2 4" xfId="52097"/>
    <cellStyle name="Normal 5 11 2 5" xfId="52098"/>
    <cellStyle name="Normal 5 11 2 6" xfId="52099"/>
    <cellStyle name="Normal 5 11 2 7" xfId="52100"/>
    <cellStyle name="Normal 5 11 2 8" xfId="52101"/>
    <cellStyle name="Normal 5 11 2 9" xfId="52102"/>
    <cellStyle name="Normal 5 11 20" xfId="52103"/>
    <cellStyle name="Normal 5 11 21" xfId="52104"/>
    <cellStyle name="Normal 5 11 22" xfId="52105"/>
    <cellStyle name="Normal 5 11 23" xfId="52106"/>
    <cellStyle name="Normal 5 11 24" xfId="52107"/>
    <cellStyle name="Normal 5 11 25" xfId="52108"/>
    <cellStyle name="Normal 5 11 26" xfId="52109"/>
    <cellStyle name="Normal 5 11 27" xfId="52110"/>
    <cellStyle name="Normal 5 11 28" xfId="52111"/>
    <cellStyle name="Normal 5 11 29" xfId="52112"/>
    <cellStyle name="Normal 5 11 3" xfId="52113"/>
    <cellStyle name="Normal 5 11 30" xfId="52114"/>
    <cellStyle name="Normal 5 11 31" xfId="52115"/>
    <cellStyle name="Normal 5 11 32" xfId="52116"/>
    <cellStyle name="Normal 5 11 33" xfId="52117"/>
    <cellStyle name="Normal 5 11 34" xfId="52118"/>
    <cellStyle name="Normal 5 11 35" xfId="52119"/>
    <cellStyle name="Normal 5 11 36" xfId="52120"/>
    <cellStyle name="Normal 5 11 37" xfId="52121"/>
    <cellStyle name="Normal 5 11 4" xfId="52122"/>
    <cellStyle name="Normal 5 11 5" xfId="52123"/>
    <cellStyle name="Normal 5 11 6" xfId="52124"/>
    <cellStyle name="Normal 5 11 7" xfId="52125"/>
    <cellStyle name="Normal 5 11 8" xfId="52126"/>
    <cellStyle name="Normal 5 11 9" xfId="52127"/>
    <cellStyle name="Normal 5 12" xfId="52128"/>
    <cellStyle name="Normal 5 12 10" xfId="52129"/>
    <cellStyle name="Normal 5 12 11" xfId="52130"/>
    <cellStyle name="Normal 5 12 12" xfId="52131"/>
    <cellStyle name="Normal 5 12 13" xfId="52132"/>
    <cellStyle name="Normal 5 12 14" xfId="52133"/>
    <cellStyle name="Normal 5 12 15" xfId="52134"/>
    <cellStyle name="Normal 5 12 16" xfId="52135"/>
    <cellStyle name="Normal 5 12 17" xfId="52136"/>
    <cellStyle name="Normal 5 12 18" xfId="52137"/>
    <cellStyle name="Normal 5 12 19" xfId="52138"/>
    <cellStyle name="Normal 5 12 2" xfId="52139"/>
    <cellStyle name="Normal 5 12 20" xfId="52140"/>
    <cellStyle name="Normal 5 12 21" xfId="52141"/>
    <cellStyle name="Normal 5 12 22" xfId="52142"/>
    <cellStyle name="Normal 5 12 23" xfId="52143"/>
    <cellStyle name="Normal 5 12 24" xfId="52144"/>
    <cellStyle name="Normal 5 12 25" xfId="52145"/>
    <cellStyle name="Normal 5 12 26" xfId="52146"/>
    <cellStyle name="Normal 5 12 27" xfId="52147"/>
    <cellStyle name="Normal 5 12 28" xfId="52148"/>
    <cellStyle name="Normal 5 12 3" xfId="52149"/>
    <cellStyle name="Normal 5 12 4" xfId="52150"/>
    <cellStyle name="Normal 5 12 5" xfId="52151"/>
    <cellStyle name="Normal 5 12 6" xfId="52152"/>
    <cellStyle name="Normal 5 12 7" xfId="52153"/>
    <cellStyle name="Normal 5 12 8" xfId="52154"/>
    <cellStyle name="Normal 5 12 9" xfId="52155"/>
    <cellStyle name="Normal 5 13" xfId="52156"/>
    <cellStyle name="Normal 5 13 10" xfId="52157"/>
    <cellStyle name="Normal 5 13 11" xfId="52158"/>
    <cellStyle name="Normal 5 13 12" xfId="52159"/>
    <cellStyle name="Normal 5 13 13" xfId="52160"/>
    <cellStyle name="Normal 5 13 14" xfId="52161"/>
    <cellStyle name="Normal 5 13 15" xfId="52162"/>
    <cellStyle name="Normal 5 13 16" xfId="52163"/>
    <cellStyle name="Normal 5 13 17" xfId="52164"/>
    <cellStyle name="Normal 5 13 18" xfId="52165"/>
    <cellStyle name="Normal 5 13 19" xfId="52166"/>
    <cellStyle name="Normal 5 13 2" xfId="52167"/>
    <cellStyle name="Normal 5 13 20" xfId="52168"/>
    <cellStyle name="Normal 5 13 21" xfId="52169"/>
    <cellStyle name="Normal 5 13 22" xfId="52170"/>
    <cellStyle name="Normal 5 13 23" xfId="52171"/>
    <cellStyle name="Normal 5 13 24" xfId="52172"/>
    <cellStyle name="Normal 5 13 25" xfId="52173"/>
    <cellStyle name="Normal 5 13 26" xfId="52174"/>
    <cellStyle name="Normal 5 13 27" xfId="52175"/>
    <cellStyle name="Normal 5 13 28" xfId="52176"/>
    <cellStyle name="Normal 5 13 3" xfId="52177"/>
    <cellStyle name="Normal 5 13 4" xfId="52178"/>
    <cellStyle name="Normal 5 13 5" xfId="52179"/>
    <cellStyle name="Normal 5 13 6" xfId="52180"/>
    <cellStyle name="Normal 5 13 7" xfId="52181"/>
    <cellStyle name="Normal 5 13 8" xfId="52182"/>
    <cellStyle name="Normal 5 13 9" xfId="52183"/>
    <cellStyle name="Normal 5 14" xfId="52184"/>
    <cellStyle name="Normal 5 14 10" xfId="52185"/>
    <cellStyle name="Normal 5 14 11" xfId="52186"/>
    <cellStyle name="Normal 5 14 12" xfId="52187"/>
    <cellStyle name="Normal 5 14 13" xfId="52188"/>
    <cellStyle name="Normal 5 14 14" xfId="52189"/>
    <cellStyle name="Normal 5 14 15" xfId="52190"/>
    <cellStyle name="Normal 5 14 16" xfId="52191"/>
    <cellStyle name="Normal 5 14 17" xfId="52192"/>
    <cellStyle name="Normal 5 14 18" xfId="52193"/>
    <cellStyle name="Normal 5 14 19" xfId="52194"/>
    <cellStyle name="Normal 5 14 2" xfId="52195"/>
    <cellStyle name="Normal 5 14 20" xfId="52196"/>
    <cellStyle name="Normal 5 14 21" xfId="52197"/>
    <cellStyle name="Normal 5 14 22" xfId="52198"/>
    <cellStyle name="Normal 5 14 23" xfId="52199"/>
    <cellStyle name="Normal 5 14 24" xfId="52200"/>
    <cellStyle name="Normal 5 14 25" xfId="52201"/>
    <cellStyle name="Normal 5 14 26" xfId="52202"/>
    <cellStyle name="Normal 5 14 27" xfId="52203"/>
    <cellStyle name="Normal 5 14 28" xfId="52204"/>
    <cellStyle name="Normal 5 14 3" xfId="52205"/>
    <cellStyle name="Normal 5 14 4" xfId="52206"/>
    <cellStyle name="Normal 5 14 5" xfId="52207"/>
    <cellStyle name="Normal 5 14 6" xfId="52208"/>
    <cellStyle name="Normal 5 14 7" xfId="52209"/>
    <cellStyle name="Normal 5 14 8" xfId="52210"/>
    <cellStyle name="Normal 5 14 9" xfId="52211"/>
    <cellStyle name="Normal 5 15" xfId="52212"/>
    <cellStyle name="Normal 5 15 10" xfId="52213"/>
    <cellStyle name="Normal 5 15 11" xfId="52214"/>
    <cellStyle name="Normal 5 15 12" xfId="52215"/>
    <cellStyle name="Normal 5 15 13" xfId="52216"/>
    <cellStyle name="Normal 5 15 14" xfId="52217"/>
    <cellStyle name="Normal 5 15 15" xfId="52218"/>
    <cellStyle name="Normal 5 15 16" xfId="52219"/>
    <cellStyle name="Normal 5 15 17" xfId="52220"/>
    <cellStyle name="Normal 5 15 18" xfId="52221"/>
    <cellStyle name="Normal 5 15 19" xfId="52222"/>
    <cellStyle name="Normal 5 15 2" xfId="52223"/>
    <cellStyle name="Normal 5 15 20" xfId="52224"/>
    <cellStyle name="Normal 5 15 21" xfId="52225"/>
    <cellStyle name="Normal 5 15 22" xfId="52226"/>
    <cellStyle name="Normal 5 15 3" xfId="52227"/>
    <cellStyle name="Normal 5 15 4" xfId="52228"/>
    <cellStyle name="Normal 5 15 5" xfId="52229"/>
    <cellStyle name="Normal 5 15 6" xfId="52230"/>
    <cellStyle name="Normal 5 15 7" xfId="52231"/>
    <cellStyle name="Normal 5 15 8" xfId="52232"/>
    <cellStyle name="Normal 5 15 9" xfId="52233"/>
    <cellStyle name="Normal 5 16" xfId="52234"/>
    <cellStyle name="Normal 5 16 10" xfId="52235"/>
    <cellStyle name="Normal 5 16 11" xfId="52236"/>
    <cellStyle name="Normal 5 16 12" xfId="52237"/>
    <cellStyle name="Normal 5 16 13" xfId="52238"/>
    <cellStyle name="Normal 5 16 14" xfId="52239"/>
    <cellStyle name="Normal 5 16 15" xfId="52240"/>
    <cellStyle name="Normal 5 16 16" xfId="52241"/>
    <cellStyle name="Normal 5 16 17" xfId="52242"/>
    <cellStyle name="Normal 5 16 18" xfId="52243"/>
    <cellStyle name="Normal 5 16 19" xfId="52244"/>
    <cellStyle name="Normal 5 16 2" xfId="52245"/>
    <cellStyle name="Normal 5 16 20" xfId="52246"/>
    <cellStyle name="Normal 5 16 21" xfId="52247"/>
    <cellStyle name="Normal 5 16 22" xfId="52248"/>
    <cellStyle name="Normal 5 16 3" xfId="52249"/>
    <cellStyle name="Normal 5 16 4" xfId="52250"/>
    <cellStyle name="Normal 5 16 5" xfId="52251"/>
    <cellStyle name="Normal 5 16 6" xfId="52252"/>
    <cellStyle name="Normal 5 16 7" xfId="52253"/>
    <cellStyle name="Normal 5 16 8" xfId="52254"/>
    <cellStyle name="Normal 5 16 9" xfId="52255"/>
    <cellStyle name="Normal 5 17" xfId="52256"/>
    <cellStyle name="Normal 5 17 10" xfId="52257"/>
    <cellStyle name="Normal 5 17 11" xfId="52258"/>
    <cellStyle name="Normal 5 17 12" xfId="52259"/>
    <cellStyle name="Normal 5 17 13" xfId="52260"/>
    <cellStyle name="Normal 5 17 14" xfId="52261"/>
    <cellStyle name="Normal 5 17 15" xfId="52262"/>
    <cellStyle name="Normal 5 17 16" xfId="52263"/>
    <cellStyle name="Normal 5 17 17" xfId="52264"/>
    <cellStyle name="Normal 5 17 18" xfId="52265"/>
    <cellStyle name="Normal 5 17 19" xfId="52266"/>
    <cellStyle name="Normal 5 17 2" xfId="52267"/>
    <cellStyle name="Normal 5 17 20" xfId="52268"/>
    <cellStyle name="Normal 5 17 21" xfId="52269"/>
    <cellStyle name="Normal 5 17 22" xfId="52270"/>
    <cellStyle name="Normal 5 17 3" xfId="52271"/>
    <cellStyle name="Normal 5 17 4" xfId="52272"/>
    <cellStyle name="Normal 5 17 5" xfId="52273"/>
    <cellStyle name="Normal 5 17 6" xfId="52274"/>
    <cellStyle name="Normal 5 17 7" xfId="52275"/>
    <cellStyle name="Normal 5 17 8" xfId="52276"/>
    <cellStyle name="Normal 5 17 9" xfId="52277"/>
    <cellStyle name="Normal 5 18" xfId="52278"/>
    <cellStyle name="Normal 5 18 10" xfId="52279"/>
    <cellStyle name="Normal 5 18 11" xfId="52280"/>
    <cellStyle name="Normal 5 18 12" xfId="52281"/>
    <cellStyle name="Normal 5 18 13" xfId="52282"/>
    <cellStyle name="Normal 5 18 14" xfId="52283"/>
    <cellStyle name="Normal 5 18 15" xfId="52284"/>
    <cellStyle name="Normal 5 18 16" xfId="52285"/>
    <cellStyle name="Normal 5 18 17" xfId="52286"/>
    <cellStyle name="Normal 5 18 18" xfId="52287"/>
    <cellStyle name="Normal 5 18 19" xfId="52288"/>
    <cellStyle name="Normal 5 18 2" xfId="52289"/>
    <cellStyle name="Normal 5 18 20" xfId="52290"/>
    <cellStyle name="Normal 5 18 21" xfId="52291"/>
    <cellStyle name="Normal 5 18 22" xfId="52292"/>
    <cellStyle name="Normal 5 18 3" xfId="52293"/>
    <cellStyle name="Normal 5 18 4" xfId="52294"/>
    <cellStyle name="Normal 5 18 5" xfId="52295"/>
    <cellStyle name="Normal 5 18 6" xfId="52296"/>
    <cellStyle name="Normal 5 18 7" xfId="52297"/>
    <cellStyle name="Normal 5 18 8" xfId="52298"/>
    <cellStyle name="Normal 5 18 9" xfId="52299"/>
    <cellStyle name="Normal 5 19" xfId="52300"/>
    <cellStyle name="Normal 5 19 10" xfId="52301"/>
    <cellStyle name="Normal 5 19 11" xfId="52302"/>
    <cellStyle name="Normal 5 19 12" xfId="52303"/>
    <cellStyle name="Normal 5 19 13" xfId="52304"/>
    <cellStyle name="Normal 5 19 14" xfId="52305"/>
    <cellStyle name="Normal 5 19 15" xfId="52306"/>
    <cellStyle name="Normal 5 19 16" xfId="52307"/>
    <cellStyle name="Normal 5 19 17" xfId="52308"/>
    <cellStyle name="Normal 5 19 18" xfId="52309"/>
    <cellStyle name="Normal 5 19 19" xfId="52310"/>
    <cellStyle name="Normal 5 19 2" xfId="52311"/>
    <cellStyle name="Normal 5 19 20" xfId="52312"/>
    <cellStyle name="Normal 5 19 21" xfId="52313"/>
    <cellStyle name="Normal 5 19 22" xfId="52314"/>
    <cellStyle name="Normal 5 19 3" xfId="52315"/>
    <cellStyle name="Normal 5 19 4" xfId="52316"/>
    <cellStyle name="Normal 5 19 5" xfId="52317"/>
    <cellStyle name="Normal 5 19 6" xfId="52318"/>
    <cellStyle name="Normal 5 19 7" xfId="52319"/>
    <cellStyle name="Normal 5 19 8" xfId="52320"/>
    <cellStyle name="Normal 5 19 9" xfId="52321"/>
    <cellStyle name="Normal 5 2" xfId="52322"/>
    <cellStyle name="Normal 5 2 10" xfId="52323"/>
    <cellStyle name="Normal 5 2 11" xfId="52324"/>
    <cellStyle name="Normal 5 2 12" xfId="52325"/>
    <cellStyle name="Normal 5 2 13" xfId="52326"/>
    <cellStyle name="Normal 5 2 14" xfId="52327"/>
    <cellStyle name="Normal 5 2 15" xfId="52328"/>
    <cellStyle name="Normal 5 2 16" xfId="52329"/>
    <cellStyle name="Normal 5 2 17" xfId="52330"/>
    <cellStyle name="Normal 5 2 18" xfId="52331"/>
    <cellStyle name="Normal 5 2 19" xfId="52332"/>
    <cellStyle name="Normal 5 2 2" xfId="52333"/>
    <cellStyle name="Normal 5 2 2 10" xfId="52334"/>
    <cellStyle name="Normal 5 2 2 11" xfId="52335"/>
    <cellStyle name="Normal 5 2 2 12" xfId="52336"/>
    <cellStyle name="Normal 5 2 2 13" xfId="52337"/>
    <cellStyle name="Normal 5 2 2 14" xfId="52338"/>
    <cellStyle name="Normal 5 2 2 15" xfId="52339"/>
    <cellStyle name="Normal 5 2 2 16" xfId="52340"/>
    <cellStyle name="Normal 5 2 2 17" xfId="52341"/>
    <cellStyle name="Normal 5 2 2 18" xfId="52342"/>
    <cellStyle name="Normal 5 2 2 19" xfId="52343"/>
    <cellStyle name="Normal 5 2 2 2" xfId="52344"/>
    <cellStyle name="Normal 5 2 2 20" xfId="52345"/>
    <cellStyle name="Normal 5 2 2 21" xfId="52346"/>
    <cellStyle name="Normal 5 2 2 22" xfId="52347"/>
    <cellStyle name="Normal 5 2 2 3" xfId="52348"/>
    <cellStyle name="Normal 5 2 2 4" xfId="52349"/>
    <cellStyle name="Normal 5 2 2 5" xfId="52350"/>
    <cellStyle name="Normal 5 2 2 6" xfId="52351"/>
    <cellStyle name="Normal 5 2 2 7" xfId="52352"/>
    <cellStyle name="Normal 5 2 2 8" xfId="52353"/>
    <cellStyle name="Normal 5 2 2 9" xfId="52354"/>
    <cellStyle name="Normal 5 2 20" xfId="52355"/>
    <cellStyle name="Normal 5 2 21" xfId="52356"/>
    <cellStyle name="Normal 5 2 22" xfId="52357"/>
    <cellStyle name="Normal 5 2 23" xfId="52358"/>
    <cellStyle name="Normal 5 2 24" xfId="52359"/>
    <cellStyle name="Normal 5 2 25" xfId="52360"/>
    <cellStyle name="Normal 5 2 26" xfId="52361"/>
    <cellStyle name="Normal 5 2 3" xfId="52362"/>
    <cellStyle name="Normal 5 2 3 10" xfId="52363"/>
    <cellStyle name="Normal 5 2 3 11" xfId="52364"/>
    <cellStyle name="Normal 5 2 3 12" xfId="52365"/>
    <cellStyle name="Normal 5 2 3 13" xfId="52366"/>
    <cellStyle name="Normal 5 2 3 14" xfId="52367"/>
    <cellStyle name="Normal 5 2 3 15" xfId="52368"/>
    <cellStyle name="Normal 5 2 3 16" xfId="52369"/>
    <cellStyle name="Normal 5 2 3 17" xfId="52370"/>
    <cellStyle name="Normal 5 2 3 18" xfId="52371"/>
    <cellStyle name="Normal 5 2 3 19" xfId="52372"/>
    <cellStyle name="Normal 5 2 3 2" xfId="52373"/>
    <cellStyle name="Normal 5 2 3 20" xfId="52374"/>
    <cellStyle name="Normal 5 2 3 21" xfId="52375"/>
    <cellStyle name="Normal 5 2 3 22" xfId="52376"/>
    <cellStyle name="Normal 5 2 3 3" xfId="52377"/>
    <cellStyle name="Normal 5 2 3 4" xfId="52378"/>
    <cellStyle name="Normal 5 2 3 5" xfId="52379"/>
    <cellStyle name="Normal 5 2 3 6" xfId="52380"/>
    <cellStyle name="Normal 5 2 3 7" xfId="52381"/>
    <cellStyle name="Normal 5 2 3 8" xfId="52382"/>
    <cellStyle name="Normal 5 2 3 9" xfId="52383"/>
    <cellStyle name="Normal 5 2 4" xfId="52384"/>
    <cellStyle name="Normal 5 2 4 10" xfId="52385"/>
    <cellStyle name="Normal 5 2 4 11" xfId="52386"/>
    <cellStyle name="Normal 5 2 4 12" xfId="52387"/>
    <cellStyle name="Normal 5 2 4 13" xfId="52388"/>
    <cellStyle name="Normal 5 2 4 14" xfId="52389"/>
    <cellStyle name="Normal 5 2 4 15" xfId="52390"/>
    <cellStyle name="Normal 5 2 4 16" xfId="52391"/>
    <cellStyle name="Normal 5 2 4 17" xfId="52392"/>
    <cellStyle name="Normal 5 2 4 18" xfId="52393"/>
    <cellStyle name="Normal 5 2 4 19" xfId="52394"/>
    <cellStyle name="Normal 5 2 4 2" xfId="52395"/>
    <cellStyle name="Normal 5 2 4 20" xfId="52396"/>
    <cellStyle name="Normal 5 2 4 21" xfId="52397"/>
    <cellStyle name="Normal 5 2 4 22" xfId="52398"/>
    <cellStyle name="Normal 5 2 4 3" xfId="52399"/>
    <cellStyle name="Normal 5 2 4 4" xfId="52400"/>
    <cellStyle name="Normal 5 2 4 5" xfId="52401"/>
    <cellStyle name="Normal 5 2 4 6" xfId="52402"/>
    <cellStyle name="Normal 5 2 4 7" xfId="52403"/>
    <cellStyle name="Normal 5 2 4 8" xfId="52404"/>
    <cellStyle name="Normal 5 2 4 9" xfId="52405"/>
    <cellStyle name="Normal 5 2 5" xfId="52406"/>
    <cellStyle name="Normal 5 2 5 10" xfId="52407"/>
    <cellStyle name="Normal 5 2 5 11" xfId="52408"/>
    <cellStyle name="Normal 5 2 5 12" xfId="52409"/>
    <cellStyle name="Normal 5 2 5 13" xfId="52410"/>
    <cellStyle name="Normal 5 2 5 14" xfId="52411"/>
    <cellStyle name="Normal 5 2 5 15" xfId="52412"/>
    <cellStyle name="Normal 5 2 5 16" xfId="52413"/>
    <cellStyle name="Normal 5 2 5 17" xfId="52414"/>
    <cellStyle name="Normal 5 2 5 18" xfId="52415"/>
    <cellStyle name="Normal 5 2 5 19" xfId="52416"/>
    <cellStyle name="Normal 5 2 5 2" xfId="52417"/>
    <cellStyle name="Normal 5 2 5 20" xfId="52418"/>
    <cellStyle name="Normal 5 2 5 21" xfId="52419"/>
    <cellStyle name="Normal 5 2 5 22" xfId="52420"/>
    <cellStyle name="Normal 5 2 5 3" xfId="52421"/>
    <cellStyle name="Normal 5 2 5 4" xfId="52422"/>
    <cellStyle name="Normal 5 2 5 5" xfId="52423"/>
    <cellStyle name="Normal 5 2 5 6" xfId="52424"/>
    <cellStyle name="Normal 5 2 5 7" xfId="52425"/>
    <cellStyle name="Normal 5 2 5 8" xfId="52426"/>
    <cellStyle name="Normal 5 2 5 9" xfId="52427"/>
    <cellStyle name="Normal 5 2 6" xfId="52428"/>
    <cellStyle name="Normal 5 2 7" xfId="52429"/>
    <cellStyle name="Normal 5 2 8" xfId="52430"/>
    <cellStyle name="Normal 5 2 9" xfId="52431"/>
    <cellStyle name="Normal 5 20" xfId="52432"/>
    <cellStyle name="Normal 5 20 10" xfId="52433"/>
    <cellStyle name="Normal 5 20 11" xfId="52434"/>
    <cellStyle name="Normal 5 20 12" xfId="52435"/>
    <cellStyle name="Normal 5 20 13" xfId="52436"/>
    <cellStyle name="Normal 5 20 14" xfId="52437"/>
    <cellStyle name="Normal 5 20 15" xfId="52438"/>
    <cellStyle name="Normal 5 20 16" xfId="52439"/>
    <cellStyle name="Normal 5 20 17" xfId="52440"/>
    <cellStyle name="Normal 5 20 18" xfId="52441"/>
    <cellStyle name="Normal 5 20 19" xfId="52442"/>
    <cellStyle name="Normal 5 20 2" xfId="52443"/>
    <cellStyle name="Normal 5 20 20" xfId="52444"/>
    <cellStyle name="Normal 5 20 21" xfId="52445"/>
    <cellStyle name="Normal 5 20 22" xfId="52446"/>
    <cellStyle name="Normal 5 20 3" xfId="52447"/>
    <cellStyle name="Normal 5 20 4" xfId="52448"/>
    <cellStyle name="Normal 5 20 5" xfId="52449"/>
    <cellStyle name="Normal 5 20 6" xfId="52450"/>
    <cellStyle name="Normal 5 20 7" xfId="52451"/>
    <cellStyle name="Normal 5 20 8" xfId="52452"/>
    <cellStyle name="Normal 5 20 9" xfId="52453"/>
    <cellStyle name="Normal 5 21" xfId="52454"/>
    <cellStyle name="Normal 5 21 10" xfId="52455"/>
    <cellStyle name="Normal 5 21 11" xfId="52456"/>
    <cellStyle name="Normal 5 21 12" xfId="52457"/>
    <cellStyle name="Normal 5 21 13" xfId="52458"/>
    <cellStyle name="Normal 5 21 14" xfId="52459"/>
    <cellStyle name="Normal 5 21 15" xfId="52460"/>
    <cellStyle name="Normal 5 21 16" xfId="52461"/>
    <cellStyle name="Normal 5 21 17" xfId="52462"/>
    <cellStyle name="Normal 5 21 18" xfId="52463"/>
    <cellStyle name="Normal 5 21 19" xfId="52464"/>
    <cellStyle name="Normal 5 21 2" xfId="52465"/>
    <cellStyle name="Normal 5 21 20" xfId="52466"/>
    <cellStyle name="Normal 5 21 21" xfId="52467"/>
    <cellStyle name="Normal 5 21 22" xfId="52468"/>
    <cellStyle name="Normal 5 21 3" xfId="52469"/>
    <cellStyle name="Normal 5 21 4" xfId="52470"/>
    <cellStyle name="Normal 5 21 5" xfId="52471"/>
    <cellStyle name="Normal 5 21 6" xfId="52472"/>
    <cellStyle name="Normal 5 21 7" xfId="52473"/>
    <cellStyle name="Normal 5 21 8" xfId="52474"/>
    <cellStyle name="Normal 5 21 9" xfId="52475"/>
    <cellStyle name="Normal 5 22" xfId="52476"/>
    <cellStyle name="Normal 5 22 10" xfId="52477"/>
    <cellStyle name="Normal 5 22 11" xfId="52478"/>
    <cellStyle name="Normal 5 22 12" xfId="52479"/>
    <cellStyle name="Normal 5 22 13" xfId="52480"/>
    <cellStyle name="Normal 5 22 14" xfId="52481"/>
    <cellStyle name="Normal 5 22 15" xfId="52482"/>
    <cellStyle name="Normal 5 22 16" xfId="52483"/>
    <cellStyle name="Normal 5 22 17" xfId="52484"/>
    <cellStyle name="Normal 5 22 18" xfId="52485"/>
    <cellStyle name="Normal 5 22 19" xfId="52486"/>
    <cellStyle name="Normal 5 22 2" xfId="52487"/>
    <cellStyle name="Normal 5 22 20" xfId="52488"/>
    <cellStyle name="Normal 5 22 21" xfId="52489"/>
    <cellStyle name="Normal 5 22 22" xfId="52490"/>
    <cellStyle name="Normal 5 22 3" xfId="52491"/>
    <cellStyle name="Normal 5 22 4" xfId="52492"/>
    <cellStyle name="Normal 5 22 5" xfId="52493"/>
    <cellStyle name="Normal 5 22 6" xfId="52494"/>
    <cellStyle name="Normal 5 22 7" xfId="52495"/>
    <cellStyle name="Normal 5 22 8" xfId="52496"/>
    <cellStyle name="Normal 5 22 9" xfId="52497"/>
    <cellStyle name="Normal 5 23" xfId="52498"/>
    <cellStyle name="Normal 5 23 10" xfId="52499"/>
    <cellStyle name="Normal 5 23 11" xfId="52500"/>
    <cellStyle name="Normal 5 23 12" xfId="52501"/>
    <cellStyle name="Normal 5 23 13" xfId="52502"/>
    <cellStyle name="Normal 5 23 14" xfId="52503"/>
    <cellStyle name="Normal 5 23 15" xfId="52504"/>
    <cellStyle name="Normal 5 23 16" xfId="52505"/>
    <cellStyle name="Normal 5 23 17" xfId="52506"/>
    <cellStyle name="Normal 5 23 18" xfId="52507"/>
    <cellStyle name="Normal 5 23 19" xfId="52508"/>
    <cellStyle name="Normal 5 23 2" xfId="52509"/>
    <cellStyle name="Normal 5 23 20" xfId="52510"/>
    <cellStyle name="Normal 5 23 21" xfId="52511"/>
    <cellStyle name="Normal 5 23 22" xfId="52512"/>
    <cellStyle name="Normal 5 23 3" xfId="52513"/>
    <cellStyle name="Normal 5 23 4" xfId="52514"/>
    <cellStyle name="Normal 5 23 5" xfId="52515"/>
    <cellStyle name="Normal 5 23 6" xfId="52516"/>
    <cellStyle name="Normal 5 23 7" xfId="52517"/>
    <cellStyle name="Normal 5 23 8" xfId="52518"/>
    <cellStyle name="Normal 5 23 9" xfId="52519"/>
    <cellStyle name="Normal 5 24" xfId="52520"/>
    <cellStyle name="Normal 5 24 10" xfId="52521"/>
    <cellStyle name="Normal 5 24 11" xfId="52522"/>
    <cellStyle name="Normal 5 24 12" xfId="52523"/>
    <cellStyle name="Normal 5 24 13" xfId="52524"/>
    <cellStyle name="Normal 5 24 14" xfId="52525"/>
    <cellStyle name="Normal 5 24 15" xfId="52526"/>
    <cellStyle name="Normal 5 24 16" xfId="52527"/>
    <cellStyle name="Normal 5 24 17" xfId="52528"/>
    <cellStyle name="Normal 5 24 18" xfId="52529"/>
    <cellStyle name="Normal 5 24 19" xfId="52530"/>
    <cellStyle name="Normal 5 24 2" xfId="52531"/>
    <cellStyle name="Normal 5 24 20" xfId="52532"/>
    <cellStyle name="Normal 5 24 21" xfId="52533"/>
    <cellStyle name="Normal 5 24 22" xfId="52534"/>
    <cellStyle name="Normal 5 24 3" xfId="52535"/>
    <cellStyle name="Normal 5 24 4" xfId="52536"/>
    <cellStyle name="Normal 5 24 5" xfId="52537"/>
    <cellStyle name="Normal 5 24 6" xfId="52538"/>
    <cellStyle name="Normal 5 24 7" xfId="52539"/>
    <cellStyle name="Normal 5 24 8" xfId="52540"/>
    <cellStyle name="Normal 5 24 9" xfId="52541"/>
    <cellStyle name="Normal 5 25" xfId="52542"/>
    <cellStyle name="Normal 5 25 10" xfId="52543"/>
    <cellStyle name="Normal 5 25 11" xfId="52544"/>
    <cellStyle name="Normal 5 25 12" xfId="52545"/>
    <cellStyle name="Normal 5 25 13" xfId="52546"/>
    <cellStyle name="Normal 5 25 14" xfId="52547"/>
    <cellStyle name="Normal 5 25 15" xfId="52548"/>
    <cellStyle name="Normal 5 25 16" xfId="52549"/>
    <cellStyle name="Normal 5 25 17" xfId="52550"/>
    <cellStyle name="Normal 5 25 18" xfId="52551"/>
    <cellStyle name="Normal 5 25 19" xfId="52552"/>
    <cellStyle name="Normal 5 25 2" xfId="52553"/>
    <cellStyle name="Normal 5 25 20" xfId="52554"/>
    <cellStyle name="Normal 5 25 21" xfId="52555"/>
    <cellStyle name="Normal 5 25 22" xfId="52556"/>
    <cellStyle name="Normal 5 25 3" xfId="52557"/>
    <cellStyle name="Normal 5 25 4" xfId="52558"/>
    <cellStyle name="Normal 5 25 5" xfId="52559"/>
    <cellStyle name="Normal 5 25 6" xfId="52560"/>
    <cellStyle name="Normal 5 25 7" xfId="52561"/>
    <cellStyle name="Normal 5 25 8" xfId="52562"/>
    <cellStyle name="Normal 5 25 9" xfId="52563"/>
    <cellStyle name="Normal 5 26" xfId="52564"/>
    <cellStyle name="Normal 5 26 10" xfId="52565"/>
    <cellStyle name="Normal 5 26 11" xfId="52566"/>
    <cellStyle name="Normal 5 26 12" xfId="52567"/>
    <cellStyle name="Normal 5 26 13" xfId="52568"/>
    <cellStyle name="Normal 5 26 14" xfId="52569"/>
    <cellStyle name="Normal 5 26 15" xfId="52570"/>
    <cellStyle name="Normal 5 26 16" xfId="52571"/>
    <cellStyle name="Normal 5 26 17" xfId="52572"/>
    <cellStyle name="Normal 5 26 18" xfId="52573"/>
    <cellStyle name="Normal 5 26 19" xfId="52574"/>
    <cellStyle name="Normal 5 26 2" xfId="52575"/>
    <cellStyle name="Normal 5 26 20" xfId="52576"/>
    <cellStyle name="Normal 5 26 21" xfId="52577"/>
    <cellStyle name="Normal 5 26 22" xfId="52578"/>
    <cellStyle name="Normal 5 26 3" xfId="52579"/>
    <cellStyle name="Normal 5 26 4" xfId="52580"/>
    <cellStyle name="Normal 5 26 5" xfId="52581"/>
    <cellStyle name="Normal 5 26 6" xfId="52582"/>
    <cellStyle name="Normal 5 26 7" xfId="52583"/>
    <cellStyle name="Normal 5 26 8" xfId="52584"/>
    <cellStyle name="Normal 5 26 9" xfId="52585"/>
    <cellStyle name="Normal 5 27" xfId="52586"/>
    <cellStyle name="Normal 5 27 10" xfId="52587"/>
    <cellStyle name="Normal 5 27 11" xfId="52588"/>
    <cellStyle name="Normal 5 27 12" xfId="52589"/>
    <cellStyle name="Normal 5 27 13" xfId="52590"/>
    <cellStyle name="Normal 5 27 14" xfId="52591"/>
    <cellStyle name="Normal 5 27 15" xfId="52592"/>
    <cellStyle name="Normal 5 27 16" xfId="52593"/>
    <cellStyle name="Normal 5 27 17" xfId="52594"/>
    <cellStyle name="Normal 5 27 18" xfId="52595"/>
    <cellStyle name="Normal 5 27 19" xfId="52596"/>
    <cellStyle name="Normal 5 27 2" xfId="52597"/>
    <cellStyle name="Normal 5 27 20" xfId="52598"/>
    <cellStyle name="Normal 5 27 21" xfId="52599"/>
    <cellStyle name="Normal 5 27 22" xfId="52600"/>
    <cellStyle name="Normal 5 27 3" xfId="52601"/>
    <cellStyle name="Normal 5 27 4" xfId="52602"/>
    <cellStyle name="Normal 5 27 5" xfId="52603"/>
    <cellStyle name="Normal 5 27 6" xfId="52604"/>
    <cellStyle name="Normal 5 27 7" xfId="52605"/>
    <cellStyle name="Normal 5 27 8" xfId="52606"/>
    <cellStyle name="Normal 5 27 9" xfId="52607"/>
    <cellStyle name="Normal 5 28" xfId="52608"/>
    <cellStyle name="Normal 5 28 10" xfId="52609"/>
    <cellStyle name="Normal 5 28 11" xfId="52610"/>
    <cellStyle name="Normal 5 28 12" xfId="52611"/>
    <cellStyle name="Normal 5 28 13" xfId="52612"/>
    <cellStyle name="Normal 5 28 14" xfId="52613"/>
    <cellStyle name="Normal 5 28 15" xfId="52614"/>
    <cellStyle name="Normal 5 28 16" xfId="52615"/>
    <cellStyle name="Normal 5 28 17" xfId="52616"/>
    <cellStyle name="Normal 5 28 18" xfId="52617"/>
    <cellStyle name="Normal 5 28 19" xfId="52618"/>
    <cellStyle name="Normal 5 28 2" xfId="52619"/>
    <cellStyle name="Normal 5 28 20" xfId="52620"/>
    <cellStyle name="Normal 5 28 21" xfId="52621"/>
    <cellStyle name="Normal 5 28 22" xfId="52622"/>
    <cellStyle name="Normal 5 28 3" xfId="52623"/>
    <cellStyle name="Normal 5 28 4" xfId="52624"/>
    <cellStyle name="Normal 5 28 5" xfId="52625"/>
    <cellStyle name="Normal 5 28 6" xfId="52626"/>
    <cellStyle name="Normal 5 28 7" xfId="52627"/>
    <cellStyle name="Normal 5 28 8" xfId="52628"/>
    <cellStyle name="Normal 5 28 9" xfId="52629"/>
    <cellStyle name="Normal 5 29" xfId="52630"/>
    <cellStyle name="Normal 5 3" xfId="52631"/>
    <cellStyle name="Normal 5 3 10" xfId="52632"/>
    <cellStyle name="Normal 5 3 11" xfId="52633"/>
    <cellStyle name="Normal 5 3 12" xfId="52634"/>
    <cellStyle name="Normal 5 3 13" xfId="52635"/>
    <cellStyle name="Normal 5 3 14" xfId="52636"/>
    <cellStyle name="Normal 5 3 15" xfId="52637"/>
    <cellStyle name="Normal 5 3 16" xfId="52638"/>
    <cellStyle name="Normal 5 3 17" xfId="52639"/>
    <cellStyle name="Normal 5 3 18" xfId="52640"/>
    <cellStyle name="Normal 5 3 19" xfId="52641"/>
    <cellStyle name="Normal 5 3 2" xfId="52642"/>
    <cellStyle name="Normal 5 3 20" xfId="52643"/>
    <cellStyle name="Normal 5 3 21" xfId="52644"/>
    <cellStyle name="Normal 5 3 22" xfId="52645"/>
    <cellStyle name="Normal 5 3 3" xfId="52646"/>
    <cellStyle name="Normal 5 3 4" xfId="52647"/>
    <cellStyle name="Normal 5 3 5" xfId="52648"/>
    <cellStyle name="Normal 5 3 6" xfId="52649"/>
    <cellStyle name="Normal 5 3 7" xfId="52650"/>
    <cellStyle name="Normal 5 3 8" xfId="52651"/>
    <cellStyle name="Normal 5 3 9" xfId="52652"/>
    <cellStyle name="Normal 5 30" xfId="52653"/>
    <cellStyle name="Normal 5 31" xfId="52654"/>
    <cellStyle name="Normal 5 32" xfId="52655"/>
    <cellStyle name="Normal 5 33" xfId="52656"/>
    <cellStyle name="Normal 5 34" xfId="52657"/>
    <cellStyle name="Normal 5 35" xfId="52658"/>
    <cellStyle name="Normal 5 36" xfId="52659"/>
    <cellStyle name="Normal 5 37" xfId="52660"/>
    <cellStyle name="Normal 5 38" xfId="52661"/>
    <cellStyle name="Normal 5 39" xfId="52662"/>
    <cellStyle name="Normal 5 4" xfId="52663"/>
    <cellStyle name="Normal 5 4 10" xfId="52664"/>
    <cellStyle name="Normal 5 4 11" xfId="52665"/>
    <cellStyle name="Normal 5 4 12" xfId="52666"/>
    <cellStyle name="Normal 5 4 13" xfId="52667"/>
    <cellStyle name="Normal 5 4 14" xfId="52668"/>
    <cellStyle name="Normal 5 4 15" xfId="52669"/>
    <cellStyle name="Normal 5 4 16" xfId="52670"/>
    <cellStyle name="Normal 5 4 17" xfId="52671"/>
    <cellStyle name="Normal 5 4 18" xfId="52672"/>
    <cellStyle name="Normal 5 4 19" xfId="52673"/>
    <cellStyle name="Normal 5 4 2" xfId="52674"/>
    <cellStyle name="Normal 5 4 20" xfId="52675"/>
    <cellStyle name="Normal 5 4 21" xfId="52676"/>
    <cellStyle name="Normal 5 4 22" xfId="52677"/>
    <cellStyle name="Normal 5 4 3" xfId="52678"/>
    <cellStyle name="Normal 5 4 4" xfId="52679"/>
    <cellStyle name="Normal 5 4 5" xfId="52680"/>
    <cellStyle name="Normal 5 4 6" xfId="52681"/>
    <cellStyle name="Normal 5 4 7" xfId="52682"/>
    <cellStyle name="Normal 5 4 8" xfId="52683"/>
    <cellStyle name="Normal 5 4 9" xfId="52684"/>
    <cellStyle name="Normal 5 40" xfId="52685"/>
    <cellStyle name="Normal 5 41" xfId="52686"/>
    <cellStyle name="Normal 5 42" xfId="52687"/>
    <cellStyle name="Normal 5 43" xfId="52688"/>
    <cellStyle name="Normal 5 44" xfId="52689"/>
    <cellStyle name="Normal 5 45" xfId="52690"/>
    <cellStyle name="Normal 5 46" xfId="52691"/>
    <cellStyle name="Normal 5 47" xfId="52692"/>
    <cellStyle name="Normal 5 48" xfId="52693"/>
    <cellStyle name="Normal 5 49" xfId="52694"/>
    <cellStyle name="Normal 5 5" xfId="52695"/>
    <cellStyle name="Normal 5 5 10" xfId="52696"/>
    <cellStyle name="Normal 5 5 11" xfId="52697"/>
    <cellStyle name="Normal 5 5 12" xfId="52698"/>
    <cellStyle name="Normal 5 5 13" xfId="52699"/>
    <cellStyle name="Normal 5 5 14" xfId="52700"/>
    <cellStyle name="Normal 5 5 15" xfId="52701"/>
    <cellStyle name="Normal 5 5 16" xfId="52702"/>
    <cellStyle name="Normal 5 5 17" xfId="52703"/>
    <cellStyle name="Normal 5 5 18" xfId="52704"/>
    <cellStyle name="Normal 5 5 19" xfId="52705"/>
    <cellStyle name="Normal 5 5 2" xfId="52706"/>
    <cellStyle name="Normal 5 5 20" xfId="52707"/>
    <cellStyle name="Normal 5 5 21" xfId="52708"/>
    <cellStyle name="Normal 5 5 22" xfId="52709"/>
    <cellStyle name="Normal 5 5 3" xfId="52710"/>
    <cellStyle name="Normal 5 5 4" xfId="52711"/>
    <cellStyle name="Normal 5 5 5" xfId="52712"/>
    <cellStyle name="Normal 5 5 6" xfId="52713"/>
    <cellStyle name="Normal 5 5 7" xfId="52714"/>
    <cellStyle name="Normal 5 5 8" xfId="52715"/>
    <cellStyle name="Normal 5 5 9" xfId="52716"/>
    <cellStyle name="Normal 5 6" xfId="52717"/>
    <cellStyle name="Normal 5 6 10" xfId="52718"/>
    <cellStyle name="Normal 5 6 11" xfId="52719"/>
    <cellStyle name="Normal 5 6 12" xfId="52720"/>
    <cellStyle name="Normal 5 6 13" xfId="52721"/>
    <cellStyle name="Normal 5 6 14" xfId="52722"/>
    <cellStyle name="Normal 5 6 15" xfId="52723"/>
    <cellStyle name="Normal 5 6 16" xfId="52724"/>
    <cellStyle name="Normal 5 6 17" xfId="52725"/>
    <cellStyle name="Normal 5 6 18" xfId="52726"/>
    <cellStyle name="Normal 5 6 19" xfId="52727"/>
    <cellStyle name="Normal 5 6 2" xfId="52728"/>
    <cellStyle name="Normal 5 6 20" xfId="52729"/>
    <cellStyle name="Normal 5 6 21" xfId="52730"/>
    <cellStyle name="Normal 5 6 22" xfId="52731"/>
    <cellStyle name="Normal 5 6 3" xfId="52732"/>
    <cellStyle name="Normal 5 6 4" xfId="52733"/>
    <cellStyle name="Normal 5 6 5" xfId="52734"/>
    <cellStyle name="Normal 5 6 6" xfId="52735"/>
    <cellStyle name="Normal 5 6 7" xfId="52736"/>
    <cellStyle name="Normal 5 6 8" xfId="52737"/>
    <cellStyle name="Normal 5 6 9" xfId="52738"/>
    <cellStyle name="Normal 5 7" xfId="52739"/>
    <cellStyle name="Normal 5 7 10" xfId="52740"/>
    <cellStyle name="Normal 5 7 11" xfId="52741"/>
    <cellStyle name="Normal 5 7 12" xfId="52742"/>
    <cellStyle name="Normal 5 7 13" xfId="52743"/>
    <cellStyle name="Normal 5 7 14" xfId="52744"/>
    <cellStyle name="Normal 5 7 15" xfId="52745"/>
    <cellStyle name="Normal 5 7 16" xfId="52746"/>
    <cellStyle name="Normal 5 7 17" xfId="52747"/>
    <cellStyle name="Normal 5 7 18" xfId="52748"/>
    <cellStyle name="Normal 5 7 19" xfId="52749"/>
    <cellStyle name="Normal 5 7 2" xfId="52750"/>
    <cellStyle name="Normal 5 7 20" xfId="52751"/>
    <cellStyle name="Normal 5 7 21" xfId="52752"/>
    <cellStyle name="Normal 5 7 22" xfId="52753"/>
    <cellStyle name="Normal 5 7 3" xfId="52754"/>
    <cellStyle name="Normal 5 7 4" xfId="52755"/>
    <cellStyle name="Normal 5 7 5" xfId="52756"/>
    <cellStyle name="Normal 5 7 6" xfId="52757"/>
    <cellStyle name="Normal 5 7 7" xfId="52758"/>
    <cellStyle name="Normal 5 7 8" xfId="52759"/>
    <cellStyle name="Normal 5 7 9" xfId="52760"/>
    <cellStyle name="Normal 5 8" xfId="52761"/>
    <cellStyle name="Normal 5 8 10" xfId="52762"/>
    <cellStyle name="Normal 5 8 11" xfId="52763"/>
    <cellStyle name="Normal 5 8 12" xfId="52764"/>
    <cellStyle name="Normal 5 8 13" xfId="52765"/>
    <cellStyle name="Normal 5 8 14" xfId="52766"/>
    <cellStyle name="Normal 5 8 15" xfId="52767"/>
    <cellStyle name="Normal 5 8 16" xfId="52768"/>
    <cellStyle name="Normal 5 8 17" xfId="52769"/>
    <cellStyle name="Normal 5 8 18" xfId="52770"/>
    <cellStyle name="Normal 5 8 19" xfId="52771"/>
    <cellStyle name="Normal 5 8 2" xfId="52772"/>
    <cellStyle name="Normal 5 8 20" xfId="52773"/>
    <cellStyle name="Normal 5 8 21" xfId="52774"/>
    <cellStyle name="Normal 5 8 22" xfId="52775"/>
    <cellStyle name="Normal 5 8 3" xfId="52776"/>
    <cellStyle name="Normal 5 8 4" xfId="52777"/>
    <cellStyle name="Normal 5 8 5" xfId="52778"/>
    <cellStyle name="Normal 5 8 6" xfId="52779"/>
    <cellStyle name="Normal 5 8 7" xfId="52780"/>
    <cellStyle name="Normal 5 8 8" xfId="52781"/>
    <cellStyle name="Normal 5 8 9" xfId="52782"/>
    <cellStyle name="Normal 5 9" xfId="52783"/>
    <cellStyle name="Normal 5 9 10" xfId="52784"/>
    <cellStyle name="Normal 5 9 11" xfId="52785"/>
    <cellStyle name="Normal 5 9 12" xfId="52786"/>
    <cellStyle name="Normal 5 9 13" xfId="52787"/>
    <cellStyle name="Normal 5 9 14" xfId="52788"/>
    <cellStyle name="Normal 5 9 15" xfId="52789"/>
    <cellStyle name="Normal 5 9 16" xfId="52790"/>
    <cellStyle name="Normal 5 9 17" xfId="52791"/>
    <cellStyle name="Normal 5 9 18" xfId="52792"/>
    <cellStyle name="Normal 5 9 19" xfId="52793"/>
    <cellStyle name="Normal 5 9 2" xfId="52794"/>
    <cellStyle name="Normal 5 9 20" xfId="52795"/>
    <cellStyle name="Normal 5 9 21" xfId="52796"/>
    <cellStyle name="Normal 5 9 22" xfId="52797"/>
    <cellStyle name="Normal 5 9 3" xfId="52798"/>
    <cellStyle name="Normal 5 9 4" xfId="52799"/>
    <cellStyle name="Normal 5 9 5" xfId="52800"/>
    <cellStyle name="Normal 5 9 6" xfId="52801"/>
    <cellStyle name="Normal 5 9 7" xfId="52802"/>
    <cellStyle name="Normal 5 9 8" xfId="52803"/>
    <cellStyle name="Normal 5 9 9" xfId="52804"/>
    <cellStyle name="Normal 52" xfId="52805"/>
    <cellStyle name="Normal 56" xfId="52806"/>
    <cellStyle name="Normal 56 10" xfId="52807"/>
    <cellStyle name="Normal 56 11" xfId="52808"/>
    <cellStyle name="Normal 56 12" xfId="52809"/>
    <cellStyle name="Normal 56 13" xfId="52810"/>
    <cellStyle name="Normal 56 14" xfId="52811"/>
    <cellStyle name="Normal 56 15" xfId="52812"/>
    <cellStyle name="Normal 56 16" xfId="52813"/>
    <cellStyle name="Normal 56 17" xfId="52814"/>
    <cellStyle name="Normal 56 18" xfId="52815"/>
    <cellStyle name="Normal 56 19" xfId="52816"/>
    <cellStyle name="Normal 56 2" xfId="52817"/>
    <cellStyle name="Normal 56 20" xfId="52818"/>
    <cellStyle name="Normal 56 21" xfId="52819"/>
    <cellStyle name="Normal 56 22" xfId="52820"/>
    <cellStyle name="Normal 56 3" xfId="52821"/>
    <cellStyle name="Normal 56 4" xfId="52822"/>
    <cellStyle name="Normal 56 5" xfId="52823"/>
    <cellStyle name="Normal 56 6" xfId="52824"/>
    <cellStyle name="Normal 56 7" xfId="52825"/>
    <cellStyle name="Normal 56 8" xfId="52826"/>
    <cellStyle name="Normal 56 9" xfId="52827"/>
    <cellStyle name="Normal 6" xfId="52828"/>
    <cellStyle name="Normal 6 10" xfId="52829"/>
    <cellStyle name="Normal 6 11" xfId="52830"/>
    <cellStyle name="Normal 6 12" xfId="52831"/>
    <cellStyle name="Normal 6 13" xfId="52832"/>
    <cellStyle name="Normal 6 14" xfId="52833"/>
    <cellStyle name="Normal 6 15" xfId="52834"/>
    <cellStyle name="Normal 6 16" xfId="52835"/>
    <cellStyle name="Normal 6 17" xfId="52836"/>
    <cellStyle name="Normal 6 18" xfId="52837"/>
    <cellStyle name="Normal 6 19" xfId="52838"/>
    <cellStyle name="Normal 6 2" xfId="52839"/>
    <cellStyle name="Normal 6 2 10" xfId="52840"/>
    <cellStyle name="Normal 6 2 11" xfId="52841"/>
    <cellStyle name="Normal 6 2 12" xfId="52842"/>
    <cellStyle name="Normal 6 2 13" xfId="52843"/>
    <cellStyle name="Normal 6 2 14" xfId="52844"/>
    <cellStyle name="Normal 6 2 15" xfId="52845"/>
    <cellStyle name="Normal 6 2 16" xfId="52846"/>
    <cellStyle name="Normal 6 2 17" xfId="52847"/>
    <cellStyle name="Normal 6 2 18" xfId="52848"/>
    <cellStyle name="Normal 6 2 19" xfId="52849"/>
    <cellStyle name="Normal 6 2 2" xfId="52850"/>
    <cellStyle name="Normal 6 2 20" xfId="52851"/>
    <cellStyle name="Normal 6 2 21" xfId="52852"/>
    <cellStyle name="Normal 6 2 22" xfId="52853"/>
    <cellStyle name="Normal 6 2 3" xfId="52854"/>
    <cellStyle name="Normal 6 2 4" xfId="52855"/>
    <cellStyle name="Normal 6 2 5" xfId="52856"/>
    <cellStyle name="Normal 6 2 6" xfId="52857"/>
    <cellStyle name="Normal 6 2 7" xfId="52858"/>
    <cellStyle name="Normal 6 2 8" xfId="52859"/>
    <cellStyle name="Normal 6 2 9" xfId="52860"/>
    <cellStyle name="Normal 6 20" xfId="52861"/>
    <cellStyle name="Normal 6 21" xfId="52862"/>
    <cellStyle name="Normal 6 22" xfId="52863"/>
    <cellStyle name="Normal 6 23" xfId="52864"/>
    <cellStyle name="Normal 6 24" xfId="52865"/>
    <cellStyle name="Normal 6 25" xfId="52866"/>
    <cellStyle name="Normal 6 26" xfId="52867"/>
    <cellStyle name="Normal 6 27" xfId="52868"/>
    <cellStyle name="Normal 6 3" xfId="52869"/>
    <cellStyle name="Normal 6 3 10" xfId="52870"/>
    <cellStyle name="Normal 6 3 11" xfId="52871"/>
    <cellStyle name="Normal 6 3 12" xfId="52872"/>
    <cellStyle name="Normal 6 3 13" xfId="52873"/>
    <cellStyle name="Normal 6 3 14" xfId="52874"/>
    <cellStyle name="Normal 6 3 15" xfId="52875"/>
    <cellStyle name="Normal 6 3 16" xfId="52876"/>
    <cellStyle name="Normal 6 3 17" xfId="52877"/>
    <cellStyle name="Normal 6 3 18" xfId="52878"/>
    <cellStyle name="Normal 6 3 19" xfId="52879"/>
    <cellStyle name="Normal 6 3 2" xfId="52880"/>
    <cellStyle name="Normal 6 3 20" xfId="52881"/>
    <cellStyle name="Normal 6 3 21" xfId="52882"/>
    <cellStyle name="Normal 6 3 22" xfId="52883"/>
    <cellStyle name="Normal 6 3 3" xfId="52884"/>
    <cellStyle name="Normal 6 3 4" xfId="52885"/>
    <cellStyle name="Normal 6 3 5" xfId="52886"/>
    <cellStyle name="Normal 6 3 6" xfId="52887"/>
    <cellStyle name="Normal 6 3 7" xfId="52888"/>
    <cellStyle name="Normal 6 3 8" xfId="52889"/>
    <cellStyle name="Normal 6 3 9" xfId="52890"/>
    <cellStyle name="Normal 6 4" xfId="52891"/>
    <cellStyle name="Normal 6 4 10" xfId="52892"/>
    <cellStyle name="Normal 6 4 11" xfId="52893"/>
    <cellStyle name="Normal 6 4 12" xfId="52894"/>
    <cellStyle name="Normal 6 4 13" xfId="52895"/>
    <cellStyle name="Normal 6 4 14" xfId="52896"/>
    <cellStyle name="Normal 6 4 15" xfId="52897"/>
    <cellStyle name="Normal 6 4 16" xfId="52898"/>
    <cellStyle name="Normal 6 4 17" xfId="52899"/>
    <cellStyle name="Normal 6 4 18" xfId="52900"/>
    <cellStyle name="Normal 6 4 19" xfId="52901"/>
    <cellStyle name="Normal 6 4 2" xfId="52902"/>
    <cellStyle name="Normal 6 4 20" xfId="52903"/>
    <cellStyle name="Normal 6 4 21" xfId="52904"/>
    <cellStyle name="Normal 6 4 22" xfId="52905"/>
    <cellStyle name="Normal 6 4 3" xfId="52906"/>
    <cellStyle name="Normal 6 4 4" xfId="52907"/>
    <cellStyle name="Normal 6 4 5" xfId="52908"/>
    <cellStyle name="Normal 6 4 6" xfId="52909"/>
    <cellStyle name="Normal 6 4 7" xfId="52910"/>
    <cellStyle name="Normal 6 4 8" xfId="52911"/>
    <cellStyle name="Normal 6 4 9" xfId="52912"/>
    <cellStyle name="Normal 6 5" xfId="52913"/>
    <cellStyle name="Normal 6 5 10" xfId="52914"/>
    <cellStyle name="Normal 6 5 11" xfId="52915"/>
    <cellStyle name="Normal 6 5 12" xfId="52916"/>
    <cellStyle name="Normal 6 5 13" xfId="52917"/>
    <cellStyle name="Normal 6 5 14" xfId="52918"/>
    <cellStyle name="Normal 6 5 15" xfId="52919"/>
    <cellStyle name="Normal 6 5 16" xfId="52920"/>
    <cellStyle name="Normal 6 5 17" xfId="52921"/>
    <cellStyle name="Normal 6 5 18" xfId="52922"/>
    <cellStyle name="Normal 6 5 19" xfId="52923"/>
    <cellStyle name="Normal 6 5 2" xfId="52924"/>
    <cellStyle name="Normal 6 5 20" xfId="52925"/>
    <cellStyle name="Normal 6 5 21" xfId="52926"/>
    <cellStyle name="Normal 6 5 22" xfId="52927"/>
    <cellStyle name="Normal 6 5 3" xfId="52928"/>
    <cellStyle name="Normal 6 5 4" xfId="52929"/>
    <cellStyle name="Normal 6 5 5" xfId="52930"/>
    <cellStyle name="Normal 6 5 6" xfId="52931"/>
    <cellStyle name="Normal 6 5 7" xfId="52932"/>
    <cellStyle name="Normal 6 5 8" xfId="52933"/>
    <cellStyle name="Normal 6 5 9" xfId="52934"/>
    <cellStyle name="Normal 6 6" xfId="52935"/>
    <cellStyle name="Normal 6 7" xfId="52936"/>
    <cellStyle name="Normal 6 8" xfId="52937"/>
    <cellStyle name="Normal 6 9" xfId="52938"/>
    <cellStyle name="Normal 7" xfId="52939"/>
    <cellStyle name="Normal 7 10" xfId="52940"/>
    <cellStyle name="Normal 7 11" xfId="52941"/>
    <cellStyle name="Normal 7 12" xfId="52942"/>
    <cellStyle name="Normal 7 13" xfId="52943"/>
    <cellStyle name="Normal 7 14" xfId="52944"/>
    <cellStyle name="Normal 7 15" xfId="52945"/>
    <cellStyle name="Normal 7 16" xfId="52946"/>
    <cellStyle name="Normal 7 17" xfId="52947"/>
    <cellStyle name="Normal 7 18" xfId="52948"/>
    <cellStyle name="Normal 7 19" xfId="52949"/>
    <cellStyle name="Normal 7 2" xfId="52950"/>
    <cellStyle name="Normal 7 2 10" xfId="52951"/>
    <cellStyle name="Normal 7 2 11" xfId="52952"/>
    <cellStyle name="Normal 7 2 12" xfId="52953"/>
    <cellStyle name="Normal 7 2 13" xfId="52954"/>
    <cellStyle name="Normal 7 2 14" xfId="52955"/>
    <cellStyle name="Normal 7 2 15" xfId="52956"/>
    <cellStyle name="Normal 7 2 16" xfId="52957"/>
    <cellStyle name="Normal 7 2 17" xfId="52958"/>
    <cellStyle name="Normal 7 2 18" xfId="52959"/>
    <cellStyle name="Normal 7 2 19" xfId="52960"/>
    <cellStyle name="Normal 7 2 2" xfId="52961"/>
    <cellStyle name="Normal 7 2 20" xfId="52962"/>
    <cellStyle name="Normal 7 2 21" xfId="52963"/>
    <cellStyle name="Normal 7 2 22" xfId="52964"/>
    <cellStyle name="Normal 7 2 3" xfId="52965"/>
    <cellStyle name="Normal 7 2 4" xfId="52966"/>
    <cellStyle name="Normal 7 2 5" xfId="52967"/>
    <cellStyle name="Normal 7 2 6" xfId="52968"/>
    <cellStyle name="Normal 7 2 7" xfId="52969"/>
    <cellStyle name="Normal 7 2 8" xfId="52970"/>
    <cellStyle name="Normal 7 2 9" xfId="52971"/>
    <cellStyle name="Normal 7 20" xfId="52972"/>
    <cellStyle name="Normal 7 21" xfId="52973"/>
    <cellStyle name="Normal 7 22" xfId="52974"/>
    <cellStyle name="Normal 7 23" xfId="52975"/>
    <cellStyle name="Normal 7 24" xfId="52976"/>
    <cellStyle name="Normal 7 25" xfId="52977"/>
    <cellStyle name="Normal 7 26" xfId="52978"/>
    <cellStyle name="Normal 7 27" xfId="52979"/>
    <cellStyle name="Normal 7 28" xfId="52980"/>
    <cellStyle name="Normal 7 3" xfId="52981"/>
    <cellStyle name="Normal 7 3 10" xfId="52982"/>
    <cellStyle name="Normal 7 3 11" xfId="52983"/>
    <cellStyle name="Normal 7 3 12" xfId="52984"/>
    <cellStyle name="Normal 7 3 13" xfId="52985"/>
    <cellStyle name="Normal 7 3 14" xfId="52986"/>
    <cellStyle name="Normal 7 3 15" xfId="52987"/>
    <cellStyle name="Normal 7 3 16" xfId="52988"/>
    <cellStyle name="Normal 7 3 17" xfId="52989"/>
    <cellStyle name="Normal 7 3 18" xfId="52990"/>
    <cellStyle name="Normal 7 3 19" xfId="52991"/>
    <cellStyle name="Normal 7 3 2" xfId="52992"/>
    <cellStyle name="Normal 7 3 20" xfId="52993"/>
    <cellStyle name="Normal 7 3 21" xfId="52994"/>
    <cellStyle name="Normal 7 3 22" xfId="52995"/>
    <cellStyle name="Normal 7 3 3" xfId="52996"/>
    <cellStyle name="Normal 7 3 4" xfId="52997"/>
    <cellStyle name="Normal 7 3 5" xfId="52998"/>
    <cellStyle name="Normal 7 3 6" xfId="52999"/>
    <cellStyle name="Normal 7 3 7" xfId="53000"/>
    <cellStyle name="Normal 7 3 8" xfId="53001"/>
    <cellStyle name="Normal 7 3 9" xfId="53002"/>
    <cellStyle name="Normal 7 4" xfId="53003"/>
    <cellStyle name="Normal 7 4 10" xfId="53004"/>
    <cellStyle name="Normal 7 4 11" xfId="53005"/>
    <cellStyle name="Normal 7 4 12" xfId="53006"/>
    <cellStyle name="Normal 7 4 13" xfId="53007"/>
    <cellStyle name="Normal 7 4 14" xfId="53008"/>
    <cellStyle name="Normal 7 4 15" xfId="53009"/>
    <cellStyle name="Normal 7 4 16" xfId="53010"/>
    <cellStyle name="Normal 7 4 17" xfId="53011"/>
    <cellStyle name="Normal 7 4 18" xfId="53012"/>
    <cellStyle name="Normal 7 4 19" xfId="53013"/>
    <cellStyle name="Normal 7 4 2" xfId="53014"/>
    <cellStyle name="Normal 7 4 20" xfId="53015"/>
    <cellStyle name="Normal 7 4 21" xfId="53016"/>
    <cellStyle name="Normal 7 4 22" xfId="53017"/>
    <cellStyle name="Normal 7 4 3" xfId="53018"/>
    <cellStyle name="Normal 7 4 4" xfId="53019"/>
    <cellStyle name="Normal 7 4 5" xfId="53020"/>
    <cellStyle name="Normal 7 4 6" xfId="53021"/>
    <cellStyle name="Normal 7 4 7" xfId="53022"/>
    <cellStyle name="Normal 7 4 8" xfId="53023"/>
    <cellStyle name="Normal 7 4 9" xfId="53024"/>
    <cellStyle name="Normal 7 5" xfId="53025"/>
    <cellStyle name="Normal 7 5 10" xfId="53026"/>
    <cellStyle name="Normal 7 5 11" xfId="53027"/>
    <cellStyle name="Normal 7 5 12" xfId="53028"/>
    <cellStyle name="Normal 7 5 13" xfId="53029"/>
    <cellStyle name="Normal 7 5 14" xfId="53030"/>
    <cellStyle name="Normal 7 5 15" xfId="53031"/>
    <cellStyle name="Normal 7 5 16" xfId="53032"/>
    <cellStyle name="Normal 7 5 17" xfId="53033"/>
    <cellStyle name="Normal 7 5 18" xfId="53034"/>
    <cellStyle name="Normal 7 5 19" xfId="53035"/>
    <cellStyle name="Normal 7 5 2" xfId="53036"/>
    <cellStyle name="Normal 7 5 20" xfId="53037"/>
    <cellStyle name="Normal 7 5 21" xfId="53038"/>
    <cellStyle name="Normal 7 5 22" xfId="53039"/>
    <cellStyle name="Normal 7 5 3" xfId="53040"/>
    <cellStyle name="Normal 7 5 4" xfId="53041"/>
    <cellStyle name="Normal 7 5 5" xfId="53042"/>
    <cellStyle name="Normal 7 5 6" xfId="53043"/>
    <cellStyle name="Normal 7 5 7" xfId="53044"/>
    <cellStyle name="Normal 7 5 8" xfId="53045"/>
    <cellStyle name="Normal 7 5 9" xfId="53046"/>
    <cellStyle name="Normal 7 6" xfId="53047"/>
    <cellStyle name="Normal 7 6 10" xfId="53048"/>
    <cellStyle name="Normal 7 6 11" xfId="53049"/>
    <cellStyle name="Normal 7 6 12" xfId="53050"/>
    <cellStyle name="Normal 7 6 13" xfId="53051"/>
    <cellStyle name="Normal 7 6 14" xfId="53052"/>
    <cellStyle name="Normal 7 6 15" xfId="53053"/>
    <cellStyle name="Normal 7 6 16" xfId="53054"/>
    <cellStyle name="Normal 7 6 17" xfId="53055"/>
    <cellStyle name="Normal 7 6 18" xfId="53056"/>
    <cellStyle name="Normal 7 6 19" xfId="53057"/>
    <cellStyle name="Normal 7 6 2" xfId="53058"/>
    <cellStyle name="Normal 7 6 20" xfId="53059"/>
    <cellStyle name="Normal 7 6 21" xfId="53060"/>
    <cellStyle name="Normal 7 6 22" xfId="53061"/>
    <cellStyle name="Normal 7 6 3" xfId="53062"/>
    <cellStyle name="Normal 7 6 4" xfId="53063"/>
    <cellStyle name="Normal 7 6 5" xfId="53064"/>
    <cellStyle name="Normal 7 6 6" xfId="53065"/>
    <cellStyle name="Normal 7 6 7" xfId="53066"/>
    <cellStyle name="Normal 7 6 8" xfId="53067"/>
    <cellStyle name="Normal 7 6 9" xfId="53068"/>
    <cellStyle name="Normal 7 7" xfId="53069"/>
    <cellStyle name="Normal 7 7 10" xfId="53070"/>
    <cellStyle name="Normal 7 7 11" xfId="53071"/>
    <cellStyle name="Normal 7 7 12" xfId="53072"/>
    <cellStyle name="Normal 7 7 13" xfId="53073"/>
    <cellStyle name="Normal 7 7 14" xfId="53074"/>
    <cellStyle name="Normal 7 7 15" xfId="53075"/>
    <cellStyle name="Normal 7 7 16" xfId="53076"/>
    <cellStyle name="Normal 7 7 17" xfId="53077"/>
    <cellStyle name="Normal 7 7 18" xfId="53078"/>
    <cellStyle name="Normal 7 7 19" xfId="53079"/>
    <cellStyle name="Normal 7 7 2" xfId="53080"/>
    <cellStyle name="Normal 7 7 20" xfId="53081"/>
    <cellStyle name="Normal 7 7 21" xfId="53082"/>
    <cellStyle name="Normal 7 7 22" xfId="53083"/>
    <cellStyle name="Normal 7 7 3" xfId="53084"/>
    <cellStyle name="Normal 7 7 4" xfId="53085"/>
    <cellStyle name="Normal 7 7 5" xfId="53086"/>
    <cellStyle name="Normal 7 7 6" xfId="53087"/>
    <cellStyle name="Normal 7 7 7" xfId="53088"/>
    <cellStyle name="Normal 7 7 8" xfId="53089"/>
    <cellStyle name="Normal 7 7 9" xfId="53090"/>
    <cellStyle name="Normal 7 8" xfId="53091"/>
    <cellStyle name="Normal 7 9" xfId="53092"/>
    <cellStyle name="Normal 8" xfId="53093"/>
    <cellStyle name="Normal 8 10" xfId="53094"/>
    <cellStyle name="Normal 8 10 10" xfId="53095"/>
    <cellStyle name="Normal 8 10 11" xfId="53096"/>
    <cellStyle name="Normal 8 10 12" xfId="53097"/>
    <cellStyle name="Normal 8 10 13" xfId="53098"/>
    <cellStyle name="Normal 8 10 14" xfId="53099"/>
    <cellStyle name="Normal 8 10 15" xfId="53100"/>
    <cellStyle name="Normal 8 10 16" xfId="53101"/>
    <cellStyle name="Normal 8 10 17" xfId="53102"/>
    <cellStyle name="Normal 8 10 18" xfId="53103"/>
    <cellStyle name="Normal 8 10 19" xfId="53104"/>
    <cellStyle name="Normal 8 10 2" xfId="53105"/>
    <cellStyle name="Normal 8 10 20" xfId="53106"/>
    <cellStyle name="Normal 8 10 21" xfId="53107"/>
    <cellStyle name="Normal 8 10 22" xfId="53108"/>
    <cellStyle name="Normal 8 10 3" xfId="53109"/>
    <cellStyle name="Normal 8 10 4" xfId="53110"/>
    <cellStyle name="Normal 8 10 5" xfId="53111"/>
    <cellStyle name="Normal 8 10 6" xfId="53112"/>
    <cellStyle name="Normal 8 10 7" xfId="53113"/>
    <cellStyle name="Normal 8 10 8" xfId="53114"/>
    <cellStyle name="Normal 8 10 9" xfId="53115"/>
    <cellStyle name="Normal 8 11" xfId="53116"/>
    <cellStyle name="Normal 8 11 10" xfId="53117"/>
    <cellStyle name="Normal 8 11 11" xfId="53118"/>
    <cellStyle name="Normal 8 11 12" xfId="53119"/>
    <cellStyle name="Normal 8 11 13" xfId="53120"/>
    <cellStyle name="Normal 8 11 14" xfId="53121"/>
    <cellStyle name="Normal 8 11 15" xfId="53122"/>
    <cellStyle name="Normal 8 11 16" xfId="53123"/>
    <cellStyle name="Normal 8 11 17" xfId="53124"/>
    <cellStyle name="Normal 8 11 18" xfId="53125"/>
    <cellStyle name="Normal 8 11 19" xfId="53126"/>
    <cellStyle name="Normal 8 11 2" xfId="53127"/>
    <cellStyle name="Normal 8 11 20" xfId="53128"/>
    <cellStyle name="Normal 8 11 21" xfId="53129"/>
    <cellStyle name="Normal 8 11 22" xfId="53130"/>
    <cellStyle name="Normal 8 11 3" xfId="53131"/>
    <cellStyle name="Normal 8 11 4" xfId="53132"/>
    <cellStyle name="Normal 8 11 5" xfId="53133"/>
    <cellStyle name="Normal 8 11 6" xfId="53134"/>
    <cellStyle name="Normal 8 11 7" xfId="53135"/>
    <cellStyle name="Normal 8 11 8" xfId="53136"/>
    <cellStyle name="Normal 8 11 9" xfId="53137"/>
    <cellStyle name="Normal 8 12" xfId="53138"/>
    <cellStyle name="Normal 8 12 10" xfId="53139"/>
    <cellStyle name="Normal 8 12 11" xfId="53140"/>
    <cellStyle name="Normal 8 12 12" xfId="53141"/>
    <cellStyle name="Normal 8 12 13" xfId="53142"/>
    <cellStyle name="Normal 8 12 14" xfId="53143"/>
    <cellStyle name="Normal 8 12 15" xfId="53144"/>
    <cellStyle name="Normal 8 12 16" xfId="53145"/>
    <cellStyle name="Normal 8 12 17" xfId="53146"/>
    <cellStyle name="Normal 8 12 18" xfId="53147"/>
    <cellStyle name="Normal 8 12 19" xfId="53148"/>
    <cellStyle name="Normal 8 12 2" xfId="53149"/>
    <cellStyle name="Normal 8 12 20" xfId="53150"/>
    <cellStyle name="Normal 8 12 21" xfId="53151"/>
    <cellStyle name="Normal 8 12 22" xfId="53152"/>
    <cellStyle name="Normal 8 12 3" xfId="53153"/>
    <cellStyle name="Normal 8 12 4" xfId="53154"/>
    <cellStyle name="Normal 8 12 5" xfId="53155"/>
    <cellStyle name="Normal 8 12 6" xfId="53156"/>
    <cellStyle name="Normal 8 12 7" xfId="53157"/>
    <cellStyle name="Normal 8 12 8" xfId="53158"/>
    <cellStyle name="Normal 8 12 9" xfId="53159"/>
    <cellStyle name="Normal 8 13" xfId="53160"/>
    <cellStyle name="Normal 8 13 10" xfId="53161"/>
    <cellStyle name="Normal 8 13 11" xfId="53162"/>
    <cellStyle name="Normal 8 13 12" xfId="53163"/>
    <cellStyle name="Normal 8 13 13" xfId="53164"/>
    <cellStyle name="Normal 8 13 14" xfId="53165"/>
    <cellStyle name="Normal 8 13 15" xfId="53166"/>
    <cellStyle name="Normal 8 13 16" xfId="53167"/>
    <cellStyle name="Normal 8 13 17" xfId="53168"/>
    <cellStyle name="Normal 8 13 18" xfId="53169"/>
    <cellStyle name="Normal 8 13 19" xfId="53170"/>
    <cellStyle name="Normal 8 13 2" xfId="53171"/>
    <cellStyle name="Normal 8 13 20" xfId="53172"/>
    <cellStyle name="Normal 8 13 21" xfId="53173"/>
    <cellStyle name="Normal 8 13 22" xfId="53174"/>
    <cellStyle name="Normal 8 13 3" xfId="53175"/>
    <cellStyle name="Normal 8 13 4" xfId="53176"/>
    <cellStyle name="Normal 8 13 5" xfId="53177"/>
    <cellStyle name="Normal 8 13 6" xfId="53178"/>
    <cellStyle name="Normal 8 13 7" xfId="53179"/>
    <cellStyle name="Normal 8 13 8" xfId="53180"/>
    <cellStyle name="Normal 8 13 9" xfId="53181"/>
    <cellStyle name="Normal 8 14" xfId="53182"/>
    <cellStyle name="Normal 8 14 10" xfId="53183"/>
    <cellStyle name="Normal 8 14 11" xfId="53184"/>
    <cellStyle name="Normal 8 14 12" xfId="53185"/>
    <cellStyle name="Normal 8 14 13" xfId="53186"/>
    <cellStyle name="Normal 8 14 14" xfId="53187"/>
    <cellStyle name="Normal 8 14 15" xfId="53188"/>
    <cellStyle name="Normal 8 14 16" xfId="53189"/>
    <cellStyle name="Normal 8 14 17" xfId="53190"/>
    <cellStyle name="Normal 8 14 18" xfId="53191"/>
    <cellStyle name="Normal 8 14 19" xfId="53192"/>
    <cellStyle name="Normal 8 14 2" xfId="53193"/>
    <cellStyle name="Normal 8 14 20" xfId="53194"/>
    <cellStyle name="Normal 8 14 21" xfId="53195"/>
    <cellStyle name="Normal 8 14 22" xfId="53196"/>
    <cellStyle name="Normal 8 14 3" xfId="53197"/>
    <cellStyle name="Normal 8 14 4" xfId="53198"/>
    <cellStyle name="Normal 8 14 5" xfId="53199"/>
    <cellStyle name="Normal 8 14 6" xfId="53200"/>
    <cellStyle name="Normal 8 14 7" xfId="53201"/>
    <cellStyle name="Normal 8 14 8" xfId="53202"/>
    <cellStyle name="Normal 8 14 9" xfId="53203"/>
    <cellStyle name="Normal 8 15" xfId="53204"/>
    <cellStyle name="Normal 8 15 10" xfId="53205"/>
    <cellStyle name="Normal 8 15 11" xfId="53206"/>
    <cellStyle name="Normal 8 15 12" xfId="53207"/>
    <cellStyle name="Normal 8 15 13" xfId="53208"/>
    <cellStyle name="Normal 8 15 14" xfId="53209"/>
    <cellStyle name="Normal 8 15 15" xfId="53210"/>
    <cellStyle name="Normal 8 15 16" xfId="53211"/>
    <cellStyle name="Normal 8 15 17" xfId="53212"/>
    <cellStyle name="Normal 8 15 18" xfId="53213"/>
    <cellStyle name="Normal 8 15 19" xfId="53214"/>
    <cellStyle name="Normal 8 15 2" xfId="53215"/>
    <cellStyle name="Normal 8 15 20" xfId="53216"/>
    <cellStyle name="Normal 8 15 21" xfId="53217"/>
    <cellStyle name="Normal 8 15 22" xfId="53218"/>
    <cellStyle name="Normal 8 15 3" xfId="53219"/>
    <cellStyle name="Normal 8 15 4" xfId="53220"/>
    <cellStyle name="Normal 8 15 5" xfId="53221"/>
    <cellStyle name="Normal 8 15 6" xfId="53222"/>
    <cellStyle name="Normal 8 15 7" xfId="53223"/>
    <cellStyle name="Normal 8 15 8" xfId="53224"/>
    <cellStyle name="Normal 8 15 9" xfId="53225"/>
    <cellStyle name="Normal 8 16" xfId="53226"/>
    <cellStyle name="Normal 8 16 10" xfId="53227"/>
    <cellStyle name="Normal 8 16 11" xfId="53228"/>
    <cellStyle name="Normal 8 16 12" xfId="53229"/>
    <cellStyle name="Normal 8 16 13" xfId="53230"/>
    <cellStyle name="Normal 8 16 14" xfId="53231"/>
    <cellStyle name="Normal 8 16 15" xfId="53232"/>
    <cellStyle name="Normal 8 16 16" xfId="53233"/>
    <cellStyle name="Normal 8 16 17" xfId="53234"/>
    <cellStyle name="Normal 8 16 18" xfId="53235"/>
    <cellStyle name="Normal 8 16 19" xfId="53236"/>
    <cellStyle name="Normal 8 16 2" xfId="53237"/>
    <cellStyle name="Normal 8 16 20" xfId="53238"/>
    <cellStyle name="Normal 8 16 21" xfId="53239"/>
    <cellStyle name="Normal 8 16 22" xfId="53240"/>
    <cellStyle name="Normal 8 16 3" xfId="53241"/>
    <cellStyle name="Normal 8 16 4" xfId="53242"/>
    <cellStyle name="Normal 8 16 5" xfId="53243"/>
    <cellStyle name="Normal 8 16 6" xfId="53244"/>
    <cellStyle name="Normal 8 16 7" xfId="53245"/>
    <cellStyle name="Normal 8 16 8" xfId="53246"/>
    <cellStyle name="Normal 8 16 9" xfId="53247"/>
    <cellStyle name="Normal 8 17" xfId="53248"/>
    <cellStyle name="Normal 8 17 10" xfId="53249"/>
    <cellStyle name="Normal 8 17 11" xfId="53250"/>
    <cellStyle name="Normal 8 17 12" xfId="53251"/>
    <cellStyle name="Normal 8 17 13" xfId="53252"/>
    <cellStyle name="Normal 8 17 14" xfId="53253"/>
    <cellStyle name="Normal 8 17 15" xfId="53254"/>
    <cellStyle name="Normal 8 17 16" xfId="53255"/>
    <cellStyle name="Normal 8 17 17" xfId="53256"/>
    <cellStyle name="Normal 8 17 18" xfId="53257"/>
    <cellStyle name="Normal 8 17 19" xfId="53258"/>
    <cellStyle name="Normal 8 17 2" xfId="53259"/>
    <cellStyle name="Normal 8 17 20" xfId="53260"/>
    <cellStyle name="Normal 8 17 21" xfId="53261"/>
    <cellStyle name="Normal 8 17 22" xfId="53262"/>
    <cellStyle name="Normal 8 17 3" xfId="53263"/>
    <cellStyle name="Normal 8 17 4" xfId="53264"/>
    <cellStyle name="Normal 8 17 5" xfId="53265"/>
    <cellStyle name="Normal 8 17 6" xfId="53266"/>
    <cellStyle name="Normal 8 17 7" xfId="53267"/>
    <cellStyle name="Normal 8 17 8" xfId="53268"/>
    <cellStyle name="Normal 8 17 9" xfId="53269"/>
    <cellStyle name="Normal 8 18" xfId="53270"/>
    <cellStyle name="Normal 8 18 10" xfId="53271"/>
    <cellStyle name="Normal 8 18 11" xfId="53272"/>
    <cellStyle name="Normal 8 18 12" xfId="53273"/>
    <cellStyle name="Normal 8 18 13" xfId="53274"/>
    <cellStyle name="Normal 8 18 14" xfId="53275"/>
    <cellStyle name="Normal 8 18 15" xfId="53276"/>
    <cellStyle name="Normal 8 18 16" xfId="53277"/>
    <cellStyle name="Normal 8 18 17" xfId="53278"/>
    <cellStyle name="Normal 8 18 18" xfId="53279"/>
    <cellStyle name="Normal 8 18 19" xfId="53280"/>
    <cellStyle name="Normal 8 18 2" xfId="53281"/>
    <cellStyle name="Normal 8 18 20" xfId="53282"/>
    <cellStyle name="Normal 8 18 21" xfId="53283"/>
    <cellStyle name="Normal 8 18 22" xfId="53284"/>
    <cellStyle name="Normal 8 18 3" xfId="53285"/>
    <cellStyle name="Normal 8 18 4" xfId="53286"/>
    <cellStyle name="Normal 8 18 5" xfId="53287"/>
    <cellStyle name="Normal 8 18 6" xfId="53288"/>
    <cellStyle name="Normal 8 18 7" xfId="53289"/>
    <cellStyle name="Normal 8 18 8" xfId="53290"/>
    <cellStyle name="Normal 8 18 9" xfId="53291"/>
    <cellStyle name="Normal 8 19" xfId="53292"/>
    <cellStyle name="Normal 8 19 10" xfId="53293"/>
    <cellStyle name="Normal 8 19 11" xfId="53294"/>
    <cellStyle name="Normal 8 19 12" xfId="53295"/>
    <cellStyle name="Normal 8 19 13" xfId="53296"/>
    <cellStyle name="Normal 8 19 14" xfId="53297"/>
    <cellStyle name="Normal 8 19 15" xfId="53298"/>
    <cellStyle name="Normal 8 19 16" xfId="53299"/>
    <cellStyle name="Normal 8 19 17" xfId="53300"/>
    <cellStyle name="Normal 8 19 18" xfId="53301"/>
    <cellStyle name="Normal 8 19 19" xfId="53302"/>
    <cellStyle name="Normal 8 19 2" xfId="53303"/>
    <cellStyle name="Normal 8 19 20" xfId="53304"/>
    <cellStyle name="Normal 8 19 21" xfId="53305"/>
    <cellStyle name="Normal 8 19 22" xfId="53306"/>
    <cellStyle name="Normal 8 19 3" xfId="53307"/>
    <cellStyle name="Normal 8 19 4" xfId="53308"/>
    <cellStyle name="Normal 8 19 5" xfId="53309"/>
    <cellStyle name="Normal 8 19 6" xfId="53310"/>
    <cellStyle name="Normal 8 19 7" xfId="53311"/>
    <cellStyle name="Normal 8 19 8" xfId="53312"/>
    <cellStyle name="Normal 8 19 9" xfId="53313"/>
    <cellStyle name="Normal 8 2" xfId="53314"/>
    <cellStyle name="Normal 8 2 10" xfId="53315"/>
    <cellStyle name="Normal 8 2 11" xfId="53316"/>
    <cellStyle name="Normal 8 2 12" xfId="53317"/>
    <cellStyle name="Normal 8 2 13" xfId="53318"/>
    <cellStyle name="Normal 8 2 14" xfId="53319"/>
    <cellStyle name="Normal 8 2 15" xfId="53320"/>
    <cellStyle name="Normal 8 2 16" xfId="53321"/>
    <cellStyle name="Normal 8 2 17" xfId="53322"/>
    <cellStyle name="Normal 8 2 18" xfId="53323"/>
    <cellStyle name="Normal 8 2 19" xfId="53324"/>
    <cellStyle name="Normal 8 2 2" xfId="53325"/>
    <cellStyle name="Normal 8 2 20" xfId="53326"/>
    <cellStyle name="Normal 8 2 21" xfId="53327"/>
    <cellStyle name="Normal 8 2 22" xfId="53328"/>
    <cellStyle name="Normal 8 2 3" xfId="53329"/>
    <cellStyle name="Normal 8 2 4" xfId="53330"/>
    <cellStyle name="Normal 8 2 5" xfId="53331"/>
    <cellStyle name="Normal 8 2 6" xfId="53332"/>
    <cellStyle name="Normal 8 2 7" xfId="53333"/>
    <cellStyle name="Normal 8 2 8" xfId="53334"/>
    <cellStyle name="Normal 8 2 9" xfId="53335"/>
    <cellStyle name="Normal 8 20" xfId="53336"/>
    <cellStyle name="Normal 8 21" xfId="53337"/>
    <cellStyle name="Normal 8 22" xfId="53338"/>
    <cellStyle name="Normal 8 23" xfId="53339"/>
    <cellStyle name="Normal 8 24" xfId="53340"/>
    <cellStyle name="Normal 8 25" xfId="53341"/>
    <cellStyle name="Normal 8 26" xfId="53342"/>
    <cellStyle name="Normal 8 27" xfId="53343"/>
    <cellStyle name="Normal 8 28" xfId="53344"/>
    <cellStyle name="Normal 8 29" xfId="53345"/>
    <cellStyle name="Normal 8 3" xfId="53346"/>
    <cellStyle name="Normal 8 3 10" xfId="53347"/>
    <cellStyle name="Normal 8 3 11" xfId="53348"/>
    <cellStyle name="Normal 8 3 12" xfId="53349"/>
    <cellStyle name="Normal 8 3 13" xfId="53350"/>
    <cellStyle name="Normal 8 3 14" xfId="53351"/>
    <cellStyle name="Normal 8 3 15" xfId="53352"/>
    <cellStyle name="Normal 8 3 16" xfId="53353"/>
    <cellStyle name="Normal 8 3 17" xfId="53354"/>
    <cellStyle name="Normal 8 3 18" xfId="53355"/>
    <cellStyle name="Normal 8 3 19" xfId="53356"/>
    <cellStyle name="Normal 8 3 2" xfId="53357"/>
    <cellStyle name="Normal 8 3 20" xfId="53358"/>
    <cellStyle name="Normal 8 3 21" xfId="53359"/>
    <cellStyle name="Normal 8 3 22" xfId="53360"/>
    <cellStyle name="Normal 8 3 3" xfId="53361"/>
    <cellStyle name="Normal 8 3 4" xfId="53362"/>
    <cellStyle name="Normal 8 3 5" xfId="53363"/>
    <cellStyle name="Normal 8 3 6" xfId="53364"/>
    <cellStyle name="Normal 8 3 7" xfId="53365"/>
    <cellStyle name="Normal 8 3 8" xfId="53366"/>
    <cellStyle name="Normal 8 3 9" xfId="53367"/>
    <cellStyle name="Normal 8 30" xfId="53368"/>
    <cellStyle name="Normal 8 31" xfId="53369"/>
    <cellStyle name="Normal 8 32" xfId="53370"/>
    <cellStyle name="Normal 8 33" xfId="53371"/>
    <cellStyle name="Normal 8 34" xfId="53372"/>
    <cellStyle name="Normal 8 35" xfId="53373"/>
    <cellStyle name="Normal 8 36" xfId="53374"/>
    <cellStyle name="Normal 8 37" xfId="53375"/>
    <cellStyle name="Normal 8 38" xfId="53376"/>
    <cellStyle name="Normal 8 39" xfId="53377"/>
    <cellStyle name="Normal 8 4" xfId="53378"/>
    <cellStyle name="Normal 8 4 10" xfId="53379"/>
    <cellStyle name="Normal 8 4 11" xfId="53380"/>
    <cellStyle name="Normal 8 4 12" xfId="53381"/>
    <cellStyle name="Normal 8 4 13" xfId="53382"/>
    <cellStyle name="Normal 8 4 14" xfId="53383"/>
    <cellStyle name="Normal 8 4 15" xfId="53384"/>
    <cellStyle name="Normal 8 4 16" xfId="53385"/>
    <cellStyle name="Normal 8 4 17" xfId="53386"/>
    <cellStyle name="Normal 8 4 18" xfId="53387"/>
    <cellStyle name="Normal 8 4 19" xfId="53388"/>
    <cellStyle name="Normal 8 4 2" xfId="53389"/>
    <cellStyle name="Normal 8 4 2 10" xfId="53390"/>
    <cellStyle name="Normal 8 4 2 11" xfId="53391"/>
    <cellStyle name="Normal 8 4 2 12" xfId="53392"/>
    <cellStyle name="Normal 8 4 2 13" xfId="53393"/>
    <cellStyle name="Normal 8 4 2 14" xfId="53394"/>
    <cellStyle name="Normal 8 4 2 15" xfId="53395"/>
    <cellStyle name="Normal 8 4 2 16" xfId="53396"/>
    <cellStyle name="Normal 8 4 2 17" xfId="53397"/>
    <cellStyle name="Normal 8 4 2 18" xfId="53398"/>
    <cellStyle name="Normal 8 4 2 19" xfId="53399"/>
    <cellStyle name="Normal 8 4 2 2" xfId="53400"/>
    <cellStyle name="Normal 8 4 2 20" xfId="53401"/>
    <cellStyle name="Normal 8 4 2 21" xfId="53402"/>
    <cellStyle name="Normal 8 4 2 22" xfId="53403"/>
    <cellStyle name="Normal 8 4 2 3" xfId="53404"/>
    <cellStyle name="Normal 8 4 2 4" xfId="53405"/>
    <cellStyle name="Normal 8 4 2 5" xfId="53406"/>
    <cellStyle name="Normal 8 4 2 6" xfId="53407"/>
    <cellStyle name="Normal 8 4 2 7" xfId="53408"/>
    <cellStyle name="Normal 8 4 2 8" xfId="53409"/>
    <cellStyle name="Normal 8 4 2 9" xfId="53410"/>
    <cellStyle name="Normal 8 4 20" xfId="53411"/>
    <cellStyle name="Normal 8 4 21" xfId="53412"/>
    <cellStyle name="Normal 8 4 22" xfId="53413"/>
    <cellStyle name="Normal 8 4 23" xfId="53414"/>
    <cellStyle name="Normal 8 4 24" xfId="53415"/>
    <cellStyle name="Normal 8 4 25" xfId="53416"/>
    <cellStyle name="Normal 8 4 26" xfId="53417"/>
    <cellStyle name="Normal 8 4 27" xfId="53418"/>
    <cellStyle name="Normal 8 4 3" xfId="53419"/>
    <cellStyle name="Normal 8 4 3 10" xfId="53420"/>
    <cellStyle name="Normal 8 4 3 11" xfId="53421"/>
    <cellStyle name="Normal 8 4 3 12" xfId="53422"/>
    <cellStyle name="Normal 8 4 3 13" xfId="53423"/>
    <cellStyle name="Normal 8 4 3 14" xfId="53424"/>
    <cellStyle name="Normal 8 4 3 15" xfId="53425"/>
    <cellStyle name="Normal 8 4 3 16" xfId="53426"/>
    <cellStyle name="Normal 8 4 3 17" xfId="53427"/>
    <cellStyle name="Normal 8 4 3 18" xfId="53428"/>
    <cellStyle name="Normal 8 4 3 19" xfId="53429"/>
    <cellStyle name="Normal 8 4 3 2" xfId="53430"/>
    <cellStyle name="Normal 8 4 3 20" xfId="53431"/>
    <cellStyle name="Normal 8 4 3 21" xfId="53432"/>
    <cellStyle name="Normal 8 4 3 22" xfId="53433"/>
    <cellStyle name="Normal 8 4 3 3" xfId="53434"/>
    <cellStyle name="Normal 8 4 3 4" xfId="53435"/>
    <cellStyle name="Normal 8 4 3 5" xfId="53436"/>
    <cellStyle name="Normal 8 4 3 6" xfId="53437"/>
    <cellStyle name="Normal 8 4 3 7" xfId="53438"/>
    <cellStyle name="Normal 8 4 3 8" xfId="53439"/>
    <cellStyle name="Normal 8 4 3 9" xfId="53440"/>
    <cellStyle name="Normal 8 4 4" xfId="53441"/>
    <cellStyle name="Normal 8 4 4 10" xfId="53442"/>
    <cellStyle name="Normal 8 4 4 11" xfId="53443"/>
    <cellStyle name="Normal 8 4 4 12" xfId="53444"/>
    <cellStyle name="Normal 8 4 4 13" xfId="53445"/>
    <cellStyle name="Normal 8 4 4 14" xfId="53446"/>
    <cellStyle name="Normal 8 4 4 15" xfId="53447"/>
    <cellStyle name="Normal 8 4 4 16" xfId="53448"/>
    <cellStyle name="Normal 8 4 4 17" xfId="53449"/>
    <cellStyle name="Normal 8 4 4 18" xfId="53450"/>
    <cellStyle name="Normal 8 4 4 19" xfId="53451"/>
    <cellStyle name="Normal 8 4 4 2" xfId="53452"/>
    <cellStyle name="Normal 8 4 4 20" xfId="53453"/>
    <cellStyle name="Normal 8 4 4 21" xfId="53454"/>
    <cellStyle name="Normal 8 4 4 22" xfId="53455"/>
    <cellStyle name="Normal 8 4 4 3" xfId="53456"/>
    <cellStyle name="Normal 8 4 4 4" xfId="53457"/>
    <cellStyle name="Normal 8 4 4 5" xfId="53458"/>
    <cellStyle name="Normal 8 4 4 6" xfId="53459"/>
    <cellStyle name="Normal 8 4 4 7" xfId="53460"/>
    <cellStyle name="Normal 8 4 4 8" xfId="53461"/>
    <cellStyle name="Normal 8 4 4 9" xfId="53462"/>
    <cellStyle name="Normal 8 4 5" xfId="53463"/>
    <cellStyle name="Normal 8 4 5 10" xfId="53464"/>
    <cellStyle name="Normal 8 4 5 11" xfId="53465"/>
    <cellStyle name="Normal 8 4 5 12" xfId="53466"/>
    <cellStyle name="Normal 8 4 5 13" xfId="53467"/>
    <cellStyle name="Normal 8 4 5 14" xfId="53468"/>
    <cellStyle name="Normal 8 4 5 15" xfId="53469"/>
    <cellStyle name="Normal 8 4 5 16" xfId="53470"/>
    <cellStyle name="Normal 8 4 5 17" xfId="53471"/>
    <cellStyle name="Normal 8 4 5 18" xfId="53472"/>
    <cellStyle name="Normal 8 4 5 19" xfId="53473"/>
    <cellStyle name="Normal 8 4 5 2" xfId="53474"/>
    <cellStyle name="Normal 8 4 5 20" xfId="53475"/>
    <cellStyle name="Normal 8 4 5 21" xfId="53476"/>
    <cellStyle name="Normal 8 4 5 22" xfId="53477"/>
    <cellStyle name="Normal 8 4 5 3" xfId="53478"/>
    <cellStyle name="Normal 8 4 5 4" xfId="53479"/>
    <cellStyle name="Normal 8 4 5 5" xfId="53480"/>
    <cellStyle name="Normal 8 4 5 6" xfId="53481"/>
    <cellStyle name="Normal 8 4 5 7" xfId="53482"/>
    <cellStyle name="Normal 8 4 5 8" xfId="53483"/>
    <cellStyle name="Normal 8 4 5 9" xfId="53484"/>
    <cellStyle name="Normal 8 4 6" xfId="53485"/>
    <cellStyle name="Normal 8 4 6 10" xfId="53486"/>
    <cellStyle name="Normal 8 4 6 11" xfId="53487"/>
    <cellStyle name="Normal 8 4 6 12" xfId="53488"/>
    <cellStyle name="Normal 8 4 6 13" xfId="53489"/>
    <cellStyle name="Normal 8 4 6 14" xfId="53490"/>
    <cellStyle name="Normal 8 4 6 15" xfId="53491"/>
    <cellStyle name="Normal 8 4 6 16" xfId="53492"/>
    <cellStyle name="Normal 8 4 6 17" xfId="53493"/>
    <cellStyle name="Normal 8 4 6 18" xfId="53494"/>
    <cellStyle name="Normal 8 4 6 19" xfId="53495"/>
    <cellStyle name="Normal 8 4 6 2" xfId="53496"/>
    <cellStyle name="Normal 8 4 6 20" xfId="53497"/>
    <cellStyle name="Normal 8 4 6 21" xfId="53498"/>
    <cellStyle name="Normal 8 4 6 22" xfId="53499"/>
    <cellStyle name="Normal 8 4 6 3" xfId="53500"/>
    <cellStyle name="Normal 8 4 6 4" xfId="53501"/>
    <cellStyle name="Normal 8 4 6 5" xfId="53502"/>
    <cellStyle name="Normal 8 4 6 6" xfId="53503"/>
    <cellStyle name="Normal 8 4 6 7" xfId="53504"/>
    <cellStyle name="Normal 8 4 6 8" xfId="53505"/>
    <cellStyle name="Normal 8 4 6 9" xfId="53506"/>
    <cellStyle name="Normal 8 4 7" xfId="53507"/>
    <cellStyle name="Normal 8 4 8" xfId="53508"/>
    <cellStyle name="Normal 8 4 9" xfId="53509"/>
    <cellStyle name="Normal 8 40" xfId="53510"/>
    <cellStyle name="Normal 8 41" xfId="53511"/>
    <cellStyle name="Normal 8 5" xfId="53512"/>
    <cellStyle name="Normal 8 5 10" xfId="53513"/>
    <cellStyle name="Normal 8 5 11" xfId="53514"/>
    <cellStyle name="Normal 8 5 12" xfId="53515"/>
    <cellStyle name="Normal 8 5 13" xfId="53516"/>
    <cellStyle name="Normal 8 5 14" xfId="53517"/>
    <cellStyle name="Normal 8 5 15" xfId="53518"/>
    <cellStyle name="Normal 8 5 16" xfId="53519"/>
    <cellStyle name="Normal 8 5 17" xfId="53520"/>
    <cellStyle name="Normal 8 5 18" xfId="53521"/>
    <cellStyle name="Normal 8 5 19" xfId="53522"/>
    <cellStyle name="Normal 8 5 2" xfId="53523"/>
    <cellStyle name="Normal 8 5 2 10" xfId="53524"/>
    <cellStyle name="Normal 8 5 2 11" xfId="53525"/>
    <cellStyle name="Normal 8 5 2 12" xfId="53526"/>
    <cellStyle name="Normal 8 5 2 13" xfId="53527"/>
    <cellStyle name="Normal 8 5 2 14" xfId="53528"/>
    <cellStyle name="Normal 8 5 2 15" xfId="53529"/>
    <cellStyle name="Normal 8 5 2 16" xfId="53530"/>
    <cellStyle name="Normal 8 5 2 17" xfId="53531"/>
    <cellStyle name="Normal 8 5 2 18" xfId="53532"/>
    <cellStyle name="Normal 8 5 2 19" xfId="53533"/>
    <cellStyle name="Normal 8 5 2 2" xfId="53534"/>
    <cellStyle name="Normal 8 5 2 20" xfId="53535"/>
    <cellStyle name="Normal 8 5 2 21" xfId="53536"/>
    <cellStyle name="Normal 8 5 2 22" xfId="53537"/>
    <cellStyle name="Normal 8 5 2 3" xfId="53538"/>
    <cellStyle name="Normal 8 5 2 4" xfId="53539"/>
    <cellStyle name="Normal 8 5 2 5" xfId="53540"/>
    <cellStyle name="Normal 8 5 2 6" xfId="53541"/>
    <cellStyle name="Normal 8 5 2 7" xfId="53542"/>
    <cellStyle name="Normal 8 5 2 8" xfId="53543"/>
    <cellStyle name="Normal 8 5 2 9" xfId="53544"/>
    <cellStyle name="Normal 8 5 20" xfId="53545"/>
    <cellStyle name="Normal 8 5 21" xfId="53546"/>
    <cellStyle name="Normal 8 5 22" xfId="53547"/>
    <cellStyle name="Normal 8 5 23" xfId="53548"/>
    <cellStyle name="Normal 8 5 24" xfId="53549"/>
    <cellStyle name="Normal 8 5 25" xfId="53550"/>
    <cellStyle name="Normal 8 5 26" xfId="53551"/>
    <cellStyle name="Normal 8 5 27" xfId="53552"/>
    <cellStyle name="Normal 8 5 3" xfId="53553"/>
    <cellStyle name="Normal 8 5 3 10" xfId="53554"/>
    <cellStyle name="Normal 8 5 3 11" xfId="53555"/>
    <cellStyle name="Normal 8 5 3 12" xfId="53556"/>
    <cellStyle name="Normal 8 5 3 13" xfId="53557"/>
    <cellStyle name="Normal 8 5 3 14" xfId="53558"/>
    <cellStyle name="Normal 8 5 3 15" xfId="53559"/>
    <cellStyle name="Normal 8 5 3 16" xfId="53560"/>
    <cellStyle name="Normal 8 5 3 17" xfId="53561"/>
    <cellStyle name="Normal 8 5 3 18" xfId="53562"/>
    <cellStyle name="Normal 8 5 3 19" xfId="53563"/>
    <cellStyle name="Normal 8 5 3 2" xfId="53564"/>
    <cellStyle name="Normal 8 5 3 20" xfId="53565"/>
    <cellStyle name="Normal 8 5 3 21" xfId="53566"/>
    <cellStyle name="Normal 8 5 3 22" xfId="53567"/>
    <cellStyle name="Normal 8 5 3 3" xfId="53568"/>
    <cellStyle name="Normal 8 5 3 4" xfId="53569"/>
    <cellStyle name="Normal 8 5 3 5" xfId="53570"/>
    <cellStyle name="Normal 8 5 3 6" xfId="53571"/>
    <cellStyle name="Normal 8 5 3 7" xfId="53572"/>
    <cellStyle name="Normal 8 5 3 8" xfId="53573"/>
    <cellStyle name="Normal 8 5 3 9" xfId="53574"/>
    <cellStyle name="Normal 8 5 4" xfId="53575"/>
    <cellStyle name="Normal 8 5 4 10" xfId="53576"/>
    <cellStyle name="Normal 8 5 4 11" xfId="53577"/>
    <cellStyle name="Normal 8 5 4 12" xfId="53578"/>
    <cellStyle name="Normal 8 5 4 13" xfId="53579"/>
    <cellStyle name="Normal 8 5 4 14" xfId="53580"/>
    <cellStyle name="Normal 8 5 4 15" xfId="53581"/>
    <cellStyle name="Normal 8 5 4 16" xfId="53582"/>
    <cellStyle name="Normal 8 5 4 17" xfId="53583"/>
    <cellStyle name="Normal 8 5 4 18" xfId="53584"/>
    <cellStyle name="Normal 8 5 4 19" xfId="53585"/>
    <cellStyle name="Normal 8 5 4 2" xfId="53586"/>
    <cellStyle name="Normal 8 5 4 20" xfId="53587"/>
    <cellStyle name="Normal 8 5 4 21" xfId="53588"/>
    <cellStyle name="Normal 8 5 4 22" xfId="53589"/>
    <cellStyle name="Normal 8 5 4 3" xfId="53590"/>
    <cellStyle name="Normal 8 5 4 4" xfId="53591"/>
    <cellStyle name="Normal 8 5 4 5" xfId="53592"/>
    <cellStyle name="Normal 8 5 4 6" xfId="53593"/>
    <cellStyle name="Normal 8 5 4 7" xfId="53594"/>
    <cellStyle name="Normal 8 5 4 8" xfId="53595"/>
    <cellStyle name="Normal 8 5 4 9" xfId="53596"/>
    <cellStyle name="Normal 8 5 5" xfId="53597"/>
    <cellStyle name="Normal 8 5 5 10" xfId="53598"/>
    <cellStyle name="Normal 8 5 5 11" xfId="53599"/>
    <cellStyle name="Normal 8 5 5 12" xfId="53600"/>
    <cellStyle name="Normal 8 5 5 13" xfId="53601"/>
    <cellStyle name="Normal 8 5 5 14" xfId="53602"/>
    <cellStyle name="Normal 8 5 5 15" xfId="53603"/>
    <cellStyle name="Normal 8 5 5 16" xfId="53604"/>
    <cellStyle name="Normal 8 5 5 17" xfId="53605"/>
    <cellStyle name="Normal 8 5 5 18" xfId="53606"/>
    <cellStyle name="Normal 8 5 5 19" xfId="53607"/>
    <cellStyle name="Normal 8 5 5 2" xfId="53608"/>
    <cellStyle name="Normal 8 5 5 20" xfId="53609"/>
    <cellStyle name="Normal 8 5 5 21" xfId="53610"/>
    <cellStyle name="Normal 8 5 5 22" xfId="53611"/>
    <cellStyle name="Normal 8 5 5 3" xfId="53612"/>
    <cellStyle name="Normal 8 5 5 4" xfId="53613"/>
    <cellStyle name="Normal 8 5 5 5" xfId="53614"/>
    <cellStyle name="Normal 8 5 5 6" xfId="53615"/>
    <cellStyle name="Normal 8 5 5 7" xfId="53616"/>
    <cellStyle name="Normal 8 5 5 8" xfId="53617"/>
    <cellStyle name="Normal 8 5 5 9" xfId="53618"/>
    <cellStyle name="Normal 8 5 6" xfId="53619"/>
    <cellStyle name="Normal 8 5 6 10" xfId="53620"/>
    <cellStyle name="Normal 8 5 6 11" xfId="53621"/>
    <cellStyle name="Normal 8 5 6 12" xfId="53622"/>
    <cellStyle name="Normal 8 5 6 13" xfId="53623"/>
    <cellStyle name="Normal 8 5 6 14" xfId="53624"/>
    <cellStyle name="Normal 8 5 6 15" xfId="53625"/>
    <cellStyle name="Normal 8 5 6 16" xfId="53626"/>
    <cellStyle name="Normal 8 5 6 17" xfId="53627"/>
    <cellStyle name="Normal 8 5 6 18" xfId="53628"/>
    <cellStyle name="Normal 8 5 6 19" xfId="53629"/>
    <cellStyle name="Normal 8 5 6 2" xfId="53630"/>
    <cellStyle name="Normal 8 5 6 20" xfId="53631"/>
    <cellStyle name="Normal 8 5 6 21" xfId="53632"/>
    <cellStyle name="Normal 8 5 6 22" xfId="53633"/>
    <cellStyle name="Normal 8 5 6 3" xfId="53634"/>
    <cellStyle name="Normal 8 5 6 4" xfId="53635"/>
    <cellStyle name="Normal 8 5 6 5" xfId="53636"/>
    <cellStyle name="Normal 8 5 6 6" xfId="53637"/>
    <cellStyle name="Normal 8 5 6 7" xfId="53638"/>
    <cellStyle name="Normal 8 5 6 8" xfId="53639"/>
    <cellStyle name="Normal 8 5 6 9" xfId="53640"/>
    <cellStyle name="Normal 8 5 7" xfId="53641"/>
    <cellStyle name="Normal 8 5 8" xfId="53642"/>
    <cellStyle name="Normal 8 5 9" xfId="53643"/>
    <cellStyle name="Normal 8 6" xfId="53644"/>
    <cellStyle name="Normal 8 6 10" xfId="53645"/>
    <cellStyle name="Normal 8 6 11" xfId="53646"/>
    <cellStyle name="Normal 8 6 12" xfId="53647"/>
    <cellStyle name="Normal 8 6 13" xfId="53648"/>
    <cellStyle name="Normal 8 6 14" xfId="53649"/>
    <cellStyle name="Normal 8 6 15" xfId="53650"/>
    <cellStyle name="Normal 8 6 16" xfId="53651"/>
    <cellStyle name="Normal 8 6 17" xfId="53652"/>
    <cellStyle name="Normal 8 6 18" xfId="53653"/>
    <cellStyle name="Normal 8 6 19" xfId="53654"/>
    <cellStyle name="Normal 8 6 2" xfId="53655"/>
    <cellStyle name="Normal 8 6 20" xfId="53656"/>
    <cellStyle name="Normal 8 6 21" xfId="53657"/>
    <cellStyle name="Normal 8 6 22" xfId="53658"/>
    <cellStyle name="Normal 8 6 3" xfId="53659"/>
    <cellStyle name="Normal 8 6 4" xfId="53660"/>
    <cellStyle name="Normal 8 6 5" xfId="53661"/>
    <cellStyle name="Normal 8 6 6" xfId="53662"/>
    <cellStyle name="Normal 8 6 7" xfId="53663"/>
    <cellStyle name="Normal 8 6 8" xfId="53664"/>
    <cellStyle name="Normal 8 6 9" xfId="53665"/>
    <cellStyle name="Normal 8 7" xfId="53666"/>
    <cellStyle name="Normal 8 7 10" xfId="53667"/>
    <cellStyle name="Normal 8 7 11" xfId="53668"/>
    <cellStyle name="Normal 8 7 12" xfId="53669"/>
    <cellStyle name="Normal 8 7 13" xfId="53670"/>
    <cellStyle name="Normal 8 7 14" xfId="53671"/>
    <cellStyle name="Normal 8 7 15" xfId="53672"/>
    <cellStyle name="Normal 8 7 16" xfId="53673"/>
    <cellStyle name="Normal 8 7 17" xfId="53674"/>
    <cellStyle name="Normal 8 7 18" xfId="53675"/>
    <cellStyle name="Normal 8 7 19" xfId="53676"/>
    <cellStyle name="Normal 8 7 2" xfId="53677"/>
    <cellStyle name="Normal 8 7 20" xfId="53678"/>
    <cellStyle name="Normal 8 7 21" xfId="53679"/>
    <cellStyle name="Normal 8 7 22" xfId="53680"/>
    <cellStyle name="Normal 8 7 3" xfId="53681"/>
    <cellStyle name="Normal 8 7 4" xfId="53682"/>
    <cellStyle name="Normal 8 7 5" xfId="53683"/>
    <cellStyle name="Normal 8 7 6" xfId="53684"/>
    <cellStyle name="Normal 8 7 7" xfId="53685"/>
    <cellStyle name="Normal 8 7 8" xfId="53686"/>
    <cellStyle name="Normal 8 7 9" xfId="53687"/>
    <cellStyle name="Normal 8 8" xfId="53688"/>
    <cellStyle name="Normal 8 8 10" xfId="53689"/>
    <cellStyle name="Normal 8 8 11" xfId="53690"/>
    <cellStyle name="Normal 8 8 12" xfId="53691"/>
    <cellStyle name="Normal 8 8 13" xfId="53692"/>
    <cellStyle name="Normal 8 8 14" xfId="53693"/>
    <cellStyle name="Normal 8 8 15" xfId="53694"/>
    <cellStyle name="Normal 8 8 16" xfId="53695"/>
    <cellStyle name="Normal 8 8 17" xfId="53696"/>
    <cellStyle name="Normal 8 8 18" xfId="53697"/>
    <cellStyle name="Normal 8 8 19" xfId="53698"/>
    <cellStyle name="Normal 8 8 2" xfId="53699"/>
    <cellStyle name="Normal 8 8 20" xfId="53700"/>
    <cellStyle name="Normal 8 8 21" xfId="53701"/>
    <cellStyle name="Normal 8 8 22" xfId="53702"/>
    <cellStyle name="Normal 8 8 3" xfId="53703"/>
    <cellStyle name="Normal 8 8 4" xfId="53704"/>
    <cellStyle name="Normal 8 8 5" xfId="53705"/>
    <cellStyle name="Normal 8 8 6" xfId="53706"/>
    <cellStyle name="Normal 8 8 7" xfId="53707"/>
    <cellStyle name="Normal 8 8 8" xfId="53708"/>
    <cellStyle name="Normal 8 8 9" xfId="53709"/>
    <cellStyle name="Normal 8 9" xfId="53710"/>
    <cellStyle name="Normal 8 9 10" xfId="53711"/>
    <cellStyle name="Normal 8 9 11" xfId="53712"/>
    <cellStyle name="Normal 8 9 12" xfId="53713"/>
    <cellStyle name="Normal 8 9 13" xfId="53714"/>
    <cellStyle name="Normal 8 9 14" xfId="53715"/>
    <cellStyle name="Normal 8 9 15" xfId="53716"/>
    <cellStyle name="Normal 8 9 16" xfId="53717"/>
    <cellStyle name="Normal 8 9 17" xfId="53718"/>
    <cellStyle name="Normal 8 9 18" xfId="53719"/>
    <cellStyle name="Normal 8 9 19" xfId="53720"/>
    <cellStyle name="Normal 8 9 2" xfId="53721"/>
    <cellStyle name="Normal 8 9 20" xfId="53722"/>
    <cellStyle name="Normal 8 9 21" xfId="53723"/>
    <cellStyle name="Normal 8 9 22" xfId="53724"/>
    <cellStyle name="Normal 8 9 3" xfId="53725"/>
    <cellStyle name="Normal 8 9 4" xfId="53726"/>
    <cellStyle name="Normal 8 9 5" xfId="53727"/>
    <cellStyle name="Normal 8 9 6" xfId="53728"/>
    <cellStyle name="Normal 8 9 7" xfId="53729"/>
    <cellStyle name="Normal 8 9 8" xfId="53730"/>
    <cellStyle name="Normal 8 9 9" xfId="53731"/>
    <cellStyle name="Normal 9" xfId="53732"/>
    <cellStyle name="Normal 9 10" xfId="53733"/>
    <cellStyle name="Normal 9 10 10" xfId="53734"/>
    <cellStyle name="Normal 9 10 11" xfId="53735"/>
    <cellStyle name="Normal 9 10 12" xfId="53736"/>
    <cellStyle name="Normal 9 10 13" xfId="53737"/>
    <cellStyle name="Normal 9 10 14" xfId="53738"/>
    <cellStyle name="Normal 9 10 15" xfId="53739"/>
    <cellStyle name="Normal 9 10 16" xfId="53740"/>
    <cellStyle name="Normal 9 10 17" xfId="53741"/>
    <cellStyle name="Normal 9 10 18" xfId="53742"/>
    <cellStyle name="Normal 9 10 19" xfId="53743"/>
    <cellStyle name="Normal 9 10 2" xfId="53744"/>
    <cellStyle name="Normal 9 10 20" xfId="53745"/>
    <cellStyle name="Normal 9 10 21" xfId="53746"/>
    <cellStyle name="Normal 9 10 22" xfId="53747"/>
    <cellStyle name="Normal 9 10 3" xfId="53748"/>
    <cellStyle name="Normal 9 10 4" xfId="53749"/>
    <cellStyle name="Normal 9 10 5" xfId="53750"/>
    <cellStyle name="Normal 9 10 6" xfId="53751"/>
    <cellStyle name="Normal 9 10 7" xfId="53752"/>
    <cellStyle name="Normal 9 10 8" xfId="53753"/>
    <cellStyle name="Normal 9 10 9" xfId="53754"/>
    <cellStyle name="Normal 9 11" xfId="53755"/>
    <cellStyle name="Normal 9 12" xfId="53756"/>
    <cellStyle name="Normal 9 13" xfId="53757"/>
    <cellStyle name="Normal 9 14" xfId="53758"/>
    <cellStyle name="Normal 9 14 10" xfId="53759"/>
    <cellStyle name="Normal 9 14 11" xfId="53760"/>
    <cellStyle name="Normal 9 14 12" xfId="53761"/>
    <cellStyle name="Normal 9 14 13" xfId="53762"/>
    <cellStyle name="Normal 9 14 14" xfId="53763"/>
    <cellStyle name="Normal 9 14 15" xfId="53764"/>
    <cellStyle name="Normal 9 14 16" xfId="53765"/>
    <cellStyle name="Normal 9 14 17" xfId="53766"/>
    <cellStyle name="Normal 9 14 18" xfId="53767"/>
    <cellStyle name="Normal 9 14 19" xfId="53768"/>
    <cellStyle name="Normal 9 14 2" xfId="53769"/>
    <cellStyle name="Normal 9 14 20" xfId="53770"/>
    <cellStyle name="Normal 9 14 21" xfId="53771"/>
    <cellStyle name="Normal 9 14 22" xfId="53772"/>
    <cellStyle name="Normal 9 14 3" xfId="53773"/>
    <cellStyle name="Normal 9 14 4" xfId="53774"/>
    <cellStyle name="Normal 9 14 5" xfId="53775"/>
    <cellStyle name="Normal 9 14 6" xfId="53776"/>
    <cellStyle name="Normal 9 14 7" xfId="53777"/>
    <cellStyle name="Normal 9 14 8" xfId="53778"/>
    <cellStyle name="Normal 9 14 9" xfId="53779"/>
    <cellStyle name="Normal 9 15" xfId="53780"/>
    <cellStyle name="Normal 9 15 10" xfId="53781"/>
    <cellStyle name="Normal 9 15 11" xfId="53782"/>
    <cellStyle name="Normal 9 15 12" xfId="53783"/>
    <cellStyle name="Normal 9 15 13" xfId="53784"/>
    <cellStyle name="Normal 9 15 14" xfId="53785"/>
    <cellStyle name="Normal 9 15 15" xfId="53786"/>
    <cellStyle name="Normal 9 15 16" xfId="53787"/>
    <cellStyle name="Normal 9 15 17" xfId="53788"/>
    <cellStyle name="Normal 9 15 18" xfId="53789"/>
    <cellStyle name="Normal 9 15 19" xfId="53790"/>
    <cellStyle name="Normal 9 15 2" xfId="53791"/>
    <cellStyle name="Normal 9 15 20" xfId="53792"/>
    <cellStyle name="Normal 9 15 21" xfId="53793"/>
    <cellStyle name="Normal 9 15 22" xfId="53794"/>
    <cellStyle name="Normal 9 15 3" xfId="53795"/>
    <cellStyle name="Normal 9 15 4" xfId="53796"/>
    <cellStyle name="Normal 9 15 5" xfId="53797"/>
    <cellStyle name="Normal 9 15 6" xfId="53798"/>
    <cellStyle name="Normal 9 15 7" xfId="53799"/>
    <cellStyle name="Normal 9 15 8" xfId="53800"/>
    <cellStyle name="Normal 9 15 9" xfId="53801"/>
    <cellStyle name="Normal 9 16" xfId="53802"/>
    <cellStyle name="Normal 9 17" xfId="53803"/>
    <cellStyle name="Normal 9 18" xfId="53804"/>
    <cellStyle name="Normal 9 19" xfId="53805"/>
    <cellStyle name="Normal 9 2" xfId="53806"/>
    <cellStyle name="Normal 9 2 10" xfId="53807"/>
    <cellStyle name="Normal 9 2 11" xfId="53808"/>
    <cellStyle name="Normal 9 2 12" xfId="53809"/>
    <cellStyle name="Normal 9 2 13" xfId="53810"/>
    <cellStyle name="Normal 9 2 14" xfId="53811"/>
    <cellStyle name="Normal 9 2 15" xfId="53812"/>
    <cellStyle name="Normal 9 2 16" xfId="53813"/>
    <cellStyle name="Normal 9 2 17" xfId="53814"/>
    <cellStyle name="Normal 9 2 18" xfId="53815"/>
    <cellStyle name="Normal 9 2 19" xfId="53816"/>
    <cellStyle name="Normal 9 2 2" xfId="53817"/>
    <cellStyle name="Normal 9 2 2 10" xfId="53818"/>
    <cellStyle name="Normal 9 2 2 11" xfId="53819"/>
    <cellStyle name="Normal 9 2 2 12" xfId="53820"/>
    <cellStyle name="Normal 9 2 2 13" xfId="53821"/>
    <cellStyle name="Normal 9 2 2 14" xfId="53822"/>
    <cellStyle name="Normal 9 2 2 15" xfId="53823"/>
    <cellStyle name="Normal 9 2 2 16" xfId="53824"/>
    <cellStyle name="Normal 9 2 2 17" xfId="53825"/>
    <cellStyle name="Normal 9 2 2 18" xfId="53826"/>
    <cellStyle name="Normal 9 2 2 19" xfId="53827"/>
    <cellStyle name="Normal 9 2 2 2" xfId="53828"/>
    <cellStyle name="Normal 9 2 2 20" xfId="53829"/>
    <cellStyle name="Normal 9 2 2 21" xfId="53830"/>
    <cellStyle name="Normal 9 2 2 22" xfId="53831"/>
    <cellStyle name="Normal 9 2 2 3" xfId="53832"/>
    <cellStyle name="Normal 9 2 2 4" xfId="53833"/>
    <cellStyle name="Normal 9 2 2 5" xfId="53834"/>
    <cellStyle name="Normal 9 2 2 6" xfId="53835"/>
    <cellStyle name="Normal 9 2 2 7" xfId="53836"/>
    <cellStyle name="Normal 9 2 2 8" xfId="53837"/>
    <cellStyle name="Normal 9 2 2 9" xfId="53838"/>
    <cellStyle name="Normal 9 2 20" xfId="53839"/>
    <cellStyle name="Normal 9 2 21" xfId="53840"/>
    <cellStyle name="Normal 9 2 22" xfId="53841"/>
    <cellStyle name="Normal 9 2 23" xfId="53842"/>
    <cellStyle name="Normal 9 2 24" xfId="53843"/>
    <cellStyle name="Normal 9 2 25" xfId="53844"/>
    <cellStyle name="Normal 9 2 26" xfId="53845"/>
    <cellStyle name="Normal 9 2 27" xfId="53846"/>
    <cellStyle name="Normal 9 2 3" xfId="53847"/>
    <cellStyle name="Normal 9 2 3 10" xfId="53848"/>
    <cellStyle name="Normal 9 2 3 11" xfId="53849"/>
    <cellStyle name="Normal 9 2 3 12" xfId="53850"/>
    <cellStyle name="Normal 9 2 3 13" xfId="53851"/>
    <cellStyle name="Normal 9 2 3 14" xfId="53852"/>
    <cellStyle name="Normal 9 2 3 15" xfId="53853"/>
    <cellStyle name="Normal 9 2 3 16" xfId="53854"/>
    <cellStyle name="Normal 9 2 3 17" xfId="53855"/>
    <cellStyle name="Normal 9 2 3 18" xfId="53856"/>
    <cellStyle name="Normal 9 2 3 19" xfId="53857"/>
    <cellStyle name="Normal 9 2 3 2" xfId="53858"/>
    <cellStyle name="Normal 9 2 3 20" xfId="53859"/>
    <cellStyle name="Normal 9 2 3 21" xfId="53860"/>
    <cellStyle name="Normal 9 2 3 22" xfId="53861"/>
    <cellStyle name="Normal 9 2 3 3" xfId="53862"/>
    <cellStyle name="Normal 9 2 3 4" xfId="53863"/>
    <cellStyle name="Normal 9 2 3 5" xfId="53864"/>
    <cellStyle name="Normal 9 2 3 6" xfId="53865"/>
    <cellStyle name="Normal 9 2 3 7" xfId="53866"/>
    <cellStyle name="Normal 9 2 3 8" xfId="53867"/>
    <cellStyle name="Normal 9 2 3 9" xfId="53868"/>
    <cellStyle name="Normal 9 2 4" xfId="53869"/>
    <cellStyle name="Normal 9 2 4 10" xfId="53870"/>
    <cellStyle name="Normal 9 2 4 11" xfId="53871"/>
    <cellStyle name="Normal 9 2 4 12" xfId="53872"/>
    <cellStyle name="Normal 9 2 4 13" xfId="53873"/>
    <cellStyle name="Normal 9 2 4 14" xfId="53874"/>
    <cellStyle name="Normal 9 2 4 15" xfId="53875"/>
    <cellStyle name="Normal 9 2 4 16" xfId="53876"/>
    <cellStyle name="Normal 9 2 4 17" xfId="53877"/>
    <cellStyle name="Normal 9 2 4 18" xfId="53878"/>
    <cellStyle name="Normal 9 2 4 19" xfId="53879"/>
    <cellStyle name="Normal 9 2 4 2" xfId="53880"/>
    <cellStyle name="Normal 9 2 4 20" xfId="53881"/>
    <cellStyle name="Normal 9 2 4 21" xfId="53882"/>
    <cellStyle name="Normal 9 2 4 22" xfId="53883"/>
    <cellStyle name="Normal 9 2 4 3" xfId="53884"/>
    <cellStyle name="Normal 9 2 4 4" xfId="53885"/>
    <cellStyle name="Normal 9 2 4 5" xfId="53886"/>
    <cellStyle name="Normal 9 2 4 6" xfId="53887"/>
    <cellStyle name="Normal 9 2 4 7" xfId="53888"/>
    <cellStyle name="Normal 9 2 4 8" xfId="53889"/>
    <cellStyle name="Normal 9 2 4 9" xfId="53890"/>
    <cellStyle name="Normal 9 2 5" xfId="53891"/>
    <cellStyle name="Normal 9 2 5 10" xfId="53892"/>
    <cellStyle name="Normal 9 2 5 11" xfId="53893"/>
    <cellStyle name="Normal 9 2 5 12" xfId="53894"/>
    <cellStyle name="Normal 9 2 5 13" xfId="53895"/>
    <cellStyle name="Normal 9 2 5 14" xfId="53896"/>
    <cellStyle name="Normal 9 2 5 15" xfId="53897"/>
    <cellStyle name="Normal 9 2 5 16" xfId="53898"/>
    <cellStyle name="Normal 9 2 5 17" xfId="53899"/>
    <cellStyle name="Normal 9 2 5 18" xfId="53900"/>
    <cellStyle name="Normal 9 2 5 19" xfId="53901"/>
    <cellStyle name="Normal 9 2 5 2" xfId="53902"/>
    <cellStyle name="Normal 9 2 5 20" xfId="53903"/>
    <cellStyle name="Normal 9 2 5 21" xfId="53904"/>
    <cellStyle name="Normal 9 2 5 22" xfId="53905"/>
    <cellStyle name="Normal 9 2 5 3" xfId="53906"/>
    <cellStyle name="Normal 9 2 5 4" xfId="53907"/>
    <cellStyle name="Normal 9 2 5 5" xfId="53908"/>
    <cellStyle name="Normal 9 2 5 6" xfId="53909"/>
    <cellStyle name="Normal 9 2 5 7" xfId="53910"/>
    <cellStyle name="Normal 9 2 5 8" xfId="53911"/>
    <cellStyle name="Normal 9 2 5 9" xfId="53912"/>
    <cellStyle name="Normal 9 2 6" xfId="53913"/>
    <cellStyle name="Normal 9 2 6 10" xfId="53914"/>
    <cellStyle name="Normal 9 2 6 11" xfId="53915"/>
    <cellStyle name="Normal 9 2 6 12" xfId="53916"/>
    <cellStyle name="Normal 9 2 6 13" xfId="53917"/>
    <cellStyle name="Normal 9 2 6 14" xfId="53918"/>
    <cellStyle name="Normal 9 2 6 15" xfId="53919"/>
    <cellStyle name="Normal 9 2 6 16" xfId="53920"/>
    <cellStyle name="Normal 9 2 6 17" xfId="53921"/>
    <cellStyle name="Normal 9 2 6 18" xfId="53922"/>
    <cellStyle name="Normal 9 2 6 19" xfId="53923"/>
    <cellStyle name="Normal 9 2 6 2" xfId="53924"/>
    <cellStyle name="Normal 9 2 6 20" xfId="53925"/>
    <cellStyle name="Normal 9 2 6 21" xfId="53926"/>
    <cellStyle name="Normal 9 2 6 22" xfId="53927"/>
    <cellStyle name="Normal 9 2 6 3" xfId="53928"/>
    <cellStyle name="Normal 9 2 6 4" xfId="53929"/>
    <cellStyle name="Normal 9 2 6 5" xfId="53930"/>
    <cellStyle name="Normal 9 2 6 6" xfId="53931"/>
    <cellStyle name="Normal 9 2 6 7" xfId="53932"/>
    <cellStyle name="Normal 9 2 6 8" xfId="53933"/>
    <cellStyle name="Normal 9 2 6 9" xfId="53934"/>
    <cellStyle name="Normal 9 2 7" xfId="53935"/>
    <cellStyle name="Normal 9 2 8" xfId="53936"/>
    <cellStyle name="Normal 9 2 9" xfId="53937"/>
    <cellStyle name="Normal 9 20" xfId="53938"/>
    <cellStyle name="Normal 9 21" xfId="53939"/>
    <cellStyle name="Normal 9 22" xfId="53940"/>
    <cellStyle name="Normal 9 23" xfId="53941"/>
    <cellStyle name="Normal 9 24" xfId="53942"/>
    <cellStyle name="Normal 9 25" xfId="53943"/>
    <cellStyle name="Normal 9 26" xfId="53944"/>
    <cellStyle name="Normal 9 27" xfId="53945"/>
    <cellStyle name="Normal 9 28" xfId="53946"/>
    <cellStyle name="Normal 9 29" xfId="53947"/>
    <cellStyle name="Normal 9 3" xfId="53948"/>
    <cellStyle name="Normal 9 3 10" xfId="53949"/>
    <cellStyle name="Normal 9 3 11" xfId="53950"/>
    <cellStyle name="Normal 9 3 12" xfId="53951"/>
    <cellStyle name="Normal 9 3 13" xfId="53952"/>
    <cellStyle name="Normal 9 3 14" xfId="53953"/>
    <cellStyle name="Normal 9 3 15" xfId="53954"/>
    <cellStyle name="Normal 9 3 16" xfId="53955"/>
    <cellStyle name="Normal 9 3 17" xfId="53956"/>
    <cellStyle name="Normal 9 3 18" xfId="53957"/>
    <cellStyle name="Normal 9 3 19" xfId="53958"/>
    <cellStyle name="Normal 9 3 2" xfId="53959"/>
    <cellStyle name="Normal 9 3 2 10" xfId="53960"/>
    <cellStyle name="Normal 9 3 2 11" xfId="53961"/>
    <cellStyle name="Normal 9 3 2 12" xfId="53962"/>
    <cellStyle name="Normal 9 3 2 13" xfId="53963"/>
    <cellStyle name="Normal 9 3 2 14" xfId="53964"/>
    <cellStyle name="Normal 9 3 2 15" xfId="53965"/>
    <cellStyle name="Normal 9 3 2 16" xfId="53966"/>
    <cellStyle name="Normal 9 3 2 17" xfId="53967"/>
    <cellStyle name="Normal 9 3 2 18" xfId="53968"/>
    <cellStyle name="Normal 9 3 2 19" xfId="53969"/>
    <cellStyle name="Normal 9 3 2 2" xfId="53970"/>
    <cellStyle name="Normal 9 3 2 20" xfId="53971"/>
    <cellStyle name="Normal 9 3 2 21" xfId="53972"/>
    <cellStyle name="Normal 9 3 2 22" xfId="53973"/>
    <cellStyle name="Normal 9 3 2 3" xfId="53974"/>
    <cellStyle name="Normal 9 3 2 4" xfId="53975"/>
    <cellStyle name="Normal 9 3 2 5" xfId="53976"/>
    <cellStyle name="Normal 9 3 2 6" xfId="53977"/>
    <cellStyle name="Normal 9 3 2 7" xfId="53978"/>
    <cellStyle name="Normal 9 3 2 8" xfId="53979"/>
    <cellStyle name="Normal 9 3 2 9" xfId="53980"/>
    <cellStyle name="Normal 9 3 20" xfId="53981"/>
    <cellStyle name="Normal 9 3 21" xfId="53982"/>
    <cellStyle name="Normal 9 3 22" xfId="53983"/>
    <cellStyle name="Normal 9 3 23" xfId="53984"/>
    <cellStyle name="Normal 9 3 24" xfId="53985"/>
    <cellStyle name="Normal 9 3 25" xfId="53986"/>
    <cellStyle name="Normal 9 3 26" xfId="53987"/>
    <cellStyle name="Normal 9 3 27" xfId="53988"/>
    <cellStyle name="Normal 9 3 3" xfId="53989"/>
    <cellStyle name="Normal 9 3 3 10" xfId="53990"/>
    <cellStyle name="Normal 9 3 3 11" xfId="53991"/>
    <cellStyle name="Normal 9 3 3 12" xfId="53992"/>
    <cellStyle name="Normal 9 3 3 13" xfId="53993"/>
    <cellStyle name="Normal 9 3 3 14" xfId="53994"/>
    <cellStyle name="Normal 9 3 3 15" xfId="53995"/>
    <cellStyle name="Normal 9 3 3 16" xfId="53996"/>
    <cellStyle name="Normal 9 3 3 17" xfId="53997"/>
    <cellStyle name="Normal 9 3 3 18" xfId="53998"/>
    <cellStyle name="Normal 9 3 3 19" xfId="53999"/>
    <cellStyle name="Normal 9 3 3 2" xfId="54000"/>
    <cellStyle name="Normal 9 3 3 20" xfId="54001"/>
    <cellStyle name="Normal 9 3 3 21" xfId="54002"/>
    <cellStyle name="Normal 9 3 3 22" xfId="54003"/>
    <cellStyle name="Normal 9 3 3 3" xfId="54004"/>
    <cellStyle name="Normal 9 3 3 4" xfId="54005"/>
    <cellStyle name="Normal 9 3 3 5" xfId="54006"/>
    <cellStyle name="Normal 9 3 3 6" xfId="54007"/>
    <cellStyle name="Normal 9 3 3 7" xfId="54008"/>
    <cellStyle name="Normal 9 3 3 8" xfId="54009"/>
    <cellStyle name="Normal 9 3 3 9" xfId="54010"/>
    <cellStyle name="Normal 9 3 4" xfId="54011"/>
    <cellStyle name="Normal 9 3 4 10" xfId="54012"/>
    <cellStyle name="Normal 9 3 4 11" xfId="54013"/>
    <cellStyle name="Normal 9 3 4 12" xfId="54014"/>
    <cellStyle name="Normal 9 3 4 13" xfId="54015"/>
    <cellStyle name="Normal 9 3 4 14" xfId="54016"/>
    <cellStyle name="Normal 9 3 4 15" xfId="54017"/>
    <cellStyle name="Normal 9 3 4 16" xfId="54018"/>
    <cellStyle name="Normal 9 3 4 17" xfId="54019"/>
    <cellStyle name="Normal 9 3 4 18" xfId="54020"/>
    <cellStyle name="Normal 9 3 4 19" xfId="54021"/>
    <cellStyle name="Normal 9 3 4 2" xfId="54022"/>
    <cellStyle name="Normal 9 3 4 20" xfId="54023"/>
    <cellStyle name="Normal 9 3 4 21" xfId="54024"/>
    <cellStyle name="Normal 9 3 4 22" xfId="54025"/>
    <cellStyle name="Normal 9 3 4 3" xfId="54026"/>
    <cellStyle name="Normal 9 3 4 4" xfId="54027"/>
    <cellStyle name="Normal 9 3 4 5" xfId="54028"/>
    <cellStyle name="Normal 9 3 4 6" xfId="54029"/>
    <cellStyle name="Normal 9 3 4 7" xfId="54030"/>
    <cellStyle name="Normal 9 3 4 8" xfId="54031"/>
    <cellStyle name="Normal 9 3 4 9" xfId="54032"/>
    <cellStyle name="Normal 9 3 5" xfId="54033"/>
    <cellStyle name="Normal 9 3 5 10" xfId="54034"/>
    <cellStyle name="Normal 9 3 5 11" xfId="54035"/>
    <cellStyle name="Normal 9 3 5 12" xfId="54036"/>
    <cellStyle name="Normal 9 3 5 13" xfId="54037"/>
    <cellStyle name="Normal 9 3 5 14" xfId="54038"/>
    <cellStyle name="Normal 9 3 5 15" xfId="54039"/>
    <cellStyle name="Normal 9 3 5 16" xfId="54040"/>
    <cellStyle name="Normal 9 3 5 17" xfId="54041"/>
    <cellStyle name="Normal 9 3 5 18" xfId="54042"/>
    <cellStyle name="Normal 9 3 5 19" xfId="54043"/>
    <cellStyle name="Normal 9 3 5 2" xfId="54044"/>
    <cellStyle name="Normal 9 3 5 20" xfId="54045"/>
    <cellStyle name="Normal 9 3 5 21" xfId="54046"/>
    <cellStyle name="Normal 9 3 5 22" xfId="54047"/>
    <cellStyle name="Normal 9 3 5 3" xfId="54048"/>
    <cellStyle name="Normal 9 3 5 4" xfId="54049"/>
    <cellStyle name="Normal 9 3 5 5" xfId="54050"/>
    <cellStyle name="Normal 9 3 5 6" xfId="54051"/>
    <cellStyle name="Normal 9 3 5 7" xfId="54052"/>
    <cellStyle name="Normal 9 3 5 8" xfId="54053"/>
    <cellStyle name="Normal 9 3 5 9" xfId="54054"/>
    <cellStyle name="Normal 9 3 6" xfId="54055"/>
    <cellStyle name="Normal 9 3 6 10" xfId="54056"/>
    <cellStyle name="Normal 9 3 6 11" xfId="54057"/>
    <cellStyle name="Normal 9 3 6 12" xfId="54058"/>
    <cellStyle name="Normal 9 3 6 13" xfId="54059"/>
    <cellStyle name="Normal 9 3 6 14" xfId="54060"/>
    <cellStyle name="Normal 9 3 6 15" xfId="54061"/>
    <cellStyle name="Normal 9 3 6 16" xfId="54062"/>
    <cellStyle name="Normal 9 3 6 17" xfId="54063"/>
    <cellStyle name="Normal 9 3 6 18" xfId="54064"/>
    <cellStyle name="Normal 9 3 6 19" xfId="54065"/>
    <cellStyle name="Normal 9 3 6 2" xfId="54066"/>
    <cellStyle name="Normal 9 3 6 20" xfId="54067"/>
    <cellStyle name="Normal 9 3 6 21" xfId="54068"/>
    <cellStyle name="Normal 9 3 6 22" xfId="54069"/>
    <cellStyle name="Normal 9 3 6 3" xfId="54070"/>
    <cellStyle name="Normal 9 3 6 4" xfId="54071"/>
    <cellStyle name="Normal 9 3 6 5" xfId="54072"/>
    <cellStyle name="Normal 9 3 6 6" xfId="54073"/>
    <cellStyle name="Normal 9 3 6 7" xfId="54074"/>
    <cellStyle name="Normal 9 3 6 8" xfId="54075"/>
    <cellStyle name="Normal 9 3 6 9" xfId="54076"/>
    <cellStyle name="Normal 9 3 7" xfId="54077"/>
    <cellStyle name="Normal 9 3 8" xfId="54078"/>
    <cellStyle name="Normal 9 3 9" xfId="54079"/>
    <cellStyle name="Normal 9 30" xfId="54080"/>
    <cellStyle name="Normal 9 31" xfId="54081"/>
    <cellStyle name="Normal 9 32" xfId="54082"/>
    <cellStyle name="Normal 9 33" xfId="54083"/>
    <cellStyle name="Normal 9 34" xfId="54084"/>
    <cellStyle name="Normal 9 35" xfId="54085"/>
    <cellStyle name="Normal 9 36" xfId="54086"/>
    <cellStyle name="Normal 9 37" xfId="54087"/>
    <cellStyle name="Normal 9 4" xfId="54088"/>
    <cellStyle name="Normal 9 4 10" xfId="54089"/>
    <cellStyle name="Normal 9 4 11" xfId="54090"/>
    <cellStyle name="Normal 9 4 12" xfId="54091"/>
    <cellStyle name="Normal 9 4 13" xfId="54092"/>
    <cellStyle name="Normal 9 4 14" xfId="54093"/>
    <cellStyle name="Normal 9 4 15" xfId="54094"/>
    <cellStyle name="Normal 9 4 16" xfId="54095"/>
    <cellStyle name="Normal 9 4 17" xfId="54096"/>
    <cellStyle name="Normal 9 4 18" xfId="54097"/>
    <cellStyle name="Normal 9 4 19" xfId="54098"/>
    <cellStyle name="Normal 9 4 2" xfId="54099"/>
    <cellStyle name="Normal 9 4 2 10" xfId="54100"/>
    <cellStyle name="Normal 9 4 2 11" xfId="54101"/>
    <cellStyle name="Normal 9 4 2 12" xfId="54102"/>
    <cellStyle name="Normal 9 4 2 13" xfId="54103"/>
    <cellStyle name="Normal 9 4 2 14" xfId="54104"/>
    <cellStyle name="Normal 9 4 2 15" xfId="54105"/>
    <cellStyle name="Normal 9 4 2 16" xfId="54106"/>
    <cellStyle name="Normal 9 4 2 17" xfId="54107"/>
    <cellStyle name="Normal 9 4 2 18" xfId="54108"/>
    <cellStyle name="Normal 9 4 2 19" xfId="54109"/>
    <cellStyle name="Normal 9 4 2 2" xfId="54110"/>
    <cellStyle name="Normal 9 4 2 20" xfId="54111"/>
    <cellStyle name="Normal 9 4 2 21" xfId="54112"/>
    <cellStyle name="Normal 9 4 2 22" xfId="54113"/>
    <cellStyle name="Normal 9 4 2 3" xfId="54114"/>
    <cellStyle name="Normal 9 4 2 4" xfId="54115"/>
    <cellStyle name="Normal 9 4 2 5" xfId="54116"/>
    <cellStyle name="Normal 9 4 2 6" xfId="54117"/>
    <cellStyle name="Normal 9 4 2 7" xfId="54118"/>
    <cellStyle name="Normal 9 4 2 8" xfId="54119"/>
    <cellStyle name="Normal 9 4 2 9" xfId="54120"/>
    <cellStyle name="Normal 9 4 20" xfId="54121"/>
    <cellStyle name="Normal 9 4 21" xfId="54122"/>
    <cellStyle name="Normal 9 4 22" xfId="54123"/>
    <cellStyle name="Normal 9 4 23" xfId="54124"/>
    <cellStyle name="Normal 9 4 24" xfId="54125"/>
    <cellStyle name="Normal 9 4 25" xfId="54126"/>
    <cellStyle name="Normal 9 4 26" xfId="54127"/>
    <cellStyle name="Normal 9 4 27" xfId="54128"/>
    <cellStyle name="Normal 9 4 3" xfId="54129"/>
    <cellStyle name="Normal 9 4 3 10" xfId="54130"/>
    <cellStyle name="Normal 9 4 3 11" xfId="54131"/>
    <cellStyle name="Normal 9 4 3 12" xfId="54132"/>
    <cellStyle name="Normal 9 4 3 13" xfId="54133"/>
    <cellStyle name="Normal 9 4 3 14" xfId="54134"/>
    <cellStyle name="Normal 9 4 3 15" xfId="54135"/>
    <cellStyle name="Normal 9 4 3 16" xfId="54136"/>
    <cellStyle name="Normal 9 4 3 17" xfId="54137"/>
    <cellStyle name="Normal 9 4 3 18" xfId="54138"/>
    <cellStyle name="Normal 9 4 3 19" xfId="54139"/>
    <cellStyle name="Normal 9 4 3 2" xfId="54140"/>
    <cellStyle name="Normal 9 4 3 20" xfId="54141"/>
    <cellStyle name="Normal 9 4 3 21" xfId="54142"/>
    <cellStyle name="Normal 9 4 3 22" xfId="54143"/>
    <cellStyle name="Normal 9 4 3 3" xfId="54144"/>
    <cellStyle name="Normal 9 4 3 4" xfId="54145"/>
    <cellStyle name="Normal 9 4 3 5" xfId="54146"/>
    <cellStyle name="Normal 9 4 3 6" xfId="54147"/>
    <cellStyle name="Normal 9 4 3 7" xfId="54148"/>
    <cellStyle name="Normal 9 4 3 8" xfId="54149"/>
    <cellStyle name="Normal 9 4 3 9" xfId="54150"/>
    <cellStyle name="Normal 9 4 4" xfId="54151"/>
    <cellStyle name="Normal 9 4 4 10" xfId="54152"/>
    <cellStyle name="Normal 9 4 4 11" xfId="54153"/>
    <cellStyle name="Normal 9 4 4 12" xfId="54154"/>
    <cellStyle name="Normal 9 4 4 13" xfId="54155"/>
    <cellStyle name="Normal 9 4 4 14" xfId="54156"/>
    <cellStyle name="Normal 9 4 4 15" xfId="54157"/>
    <cellStyle name="Normal 9 4 4 16" xfId="54158"/>
    <cellStyle name="Normal 9 4 4 17" xfId="54159"/>
    <cellStyle name="Normal 9 4 4 18" xfId="54160"/>
    <cellStyle name="Normal 9 4 4 19" xfId="54161"/>
    <cellStyle name="Normal 9 4 4 2" xfId="54162"/>
    <cellStyle name="Normal 9 4 4 20" xfId="54163"/>
    <cellStyle name="Normal 9 4 4 21" xfId="54164"/>
    <cellStyle name="Normal 9 4 4 22" xfId="54165"/>
    <cellStyle name="Normal 9 4 4 3" xfId="54166"/>
    <cellStyle name="Normal 9 4 4 4" xfId="54167"/>
    <cellStyle name="Normal 9 4 4 5" xfId="54168"/>
    <cellStyle name="Normal 9 4 4 6" xfId="54169"/>
    <cellStyle name="Normal 9 4 4 7" xfId="54170"/>
    <cellStyle name="Normal 9 4 4 8" xfId="54171"/>
    <cellStyle name="Normal 9 4 4 9" xfId="54172"/>
    <cellStyle name="Normal 9 4 5" xfId="54173"/>
    <cellStyle name="Normal 9 4 5 10" xfId="54174"/>
    <cellStyle name="Normal 9 4 5 11" xfId="54175"/>
    <cellStyle name="Normal 9 4 5 12" xfId="54176"/>
    <cellStyle name="Normal 9 4 5 13" xfId="54177"/>
    <cellStyle name="Normal 9 4 5 14" xfId="54178"/>
    <cellStyle name="Normal 9 4 5 15" xfId="54179"/>
    <cellStyle name="Normal 9 4 5 16" xfId="54180"/>
    <cellStyle name="Normal 9 4 5 17" xfId="54181"/>
    <cellStyle name="Normal 9 4 5 18" xfId="54182"/>
    <cellStyle name="Normal 9 4 5 19" xfId="54183"/>
    <cellStyle name="Normal 9 4 5 2" xfId="54184"/>
    <cellStyle name="Normal 9 4 5 20" xfId="54185"/>
    <cellStyle name="Normal 9 4 5 21" xfId="54186"/>
    <cellStyle name="Normal 9 4 5 22" xfId="54187"/>
    <cellStyle name="Normal 9 4 5 3" xfId="54188"/>
    <cellStyle name="Normal 9 4 5 4" xfId="54189"/>
    <cellStyle name="Normal 9 4 5 5" xfId="54190"/>
    <cellStyle name="Normal 9 4 5 6" xfId="54191"/>
    <cellStyle name="Normal 9 4 5 7" xfId="54192"/>
    <cellStyle name="Normal 9 4 5 8" xfId="54193"/>
    <cellStyle name="Normal 9 4 5 9" xfId="54194"/>
    <cellStyle name="Normal 9 4 6" xfId="54195"/>
    <cellStyle name="Normal 9 4 6 10" xfId="54196"/>
    <cellStyle name="Normal 9 4 6 11" xfId="54197"/>
    <cellStyle name="Normal 9 4 6 12" xfId="54198"/>
    <cellStyle name="Normal 9 4 6 13" xfId="54199"/>
    <cellStyle name="Normal 9 4 6 14" xfId="54200"/>
    <cellStyle name="Normal 9 4 6 15" xfId="54201"/>
    <cellStyle name="Normal 9 4 6 16" xfId="54202"/>
    <cellStyle name="Normal 9 4 6 17" xfId="54203"/>
    <cellStyle name="Normal 9 4 6 18" xfId="54204"/>
    <cellStyle name="Normal 9 4 6 19" xfId="54205"/>
    <cellStyle name="Normal 9 4 6 2" xfId="54206"/>
    <cellStyle name="Normal 9 4 6 20" xfId="54207"/>
    <cellStyle name="Normal 9 4 6 21" xfId="54208"/>
    <cellStyle name="Normal 9 4 6 22" xfId="54209"/>
    <cellStyle name="Normal 9 4 6 3" xfId="54210"/>
    <cellStyle name="Normal 9 4 6 4" xfId="54211"/>
    <cellStyle name="Normal 9 4 6 5" xfId="54212"/>
    <cellStyle name="Normal 9 4 6 6" xfId="54213"/>
    <cellStyle name="Normal 9 4 6 7" xfId="54214"/>
    <cellStyle name="Normal 9 4 6 8" xfId="54215"/>
    <cellStyle name="Normal 9 4 6 9" xfId="54216"/>
    <cellStyle name="Normal 9 4 7" xfId="54217"/>
    <cellStyle name="Normal 9 4 8" xfId="54218"/>
    <cellStyle name="Normal 9 4 9" xfId="54219"/>
    <cellStyle name="Normal 9 5" xfId="54220"/>
    <cellStyle name="Normal 9 5 10" xfId="54221"/>
    <cellStyle name="Normal 9 5 11" xfId="54222"/>
    <cellStyle name="Normal 9 5 12" xfId="54223"/>
    <cellStyle name="Normal 9 5 13" xfId="54224"/>
    <cellStyle name="Normal 9 5 14" xfId="54225"/>
    <cellStyle name="Normal 9 5 15" xfId="54226"/>
    <cellStyle name="Normal 9 5 16" xfId="54227"/>
    <cellStyle name="Normal 9 5 17" xfId="54228"/>
    <cellStyle name="Normal 9 5 18" xfId="54229"/>
    <cellStyle name="Normal 9 5 19" xfId="54230"/>
    <cellStyle name="Normal 9 5 2" xfId="54231"/>
    <cellStyle name="Normal 9 5 20" xfId="54232"/>
    <cellStyle name="Normal 9 5 21" xfId="54233"/>
    <cellStyle name="Normal 9 5 22" xfId="54234"/>
    <cellStyle name="Normal 9 5 3" xfId="54235"/>
    <cellStyle name="Normal 9 5 4" xfId="54236"/>
    <cellStyle name="Normal 9 5 5" xfId="54237"/>
    <cellStyle name="Normal 9 5 6" xfId="54238"/>
    <cellStyle name="Normal 9 5 7" xfId="54239"/>
    <cellStyle name="Normal 9 5 8" xfId="54240"/>
    <cellStyle name="Normal 9 5 9" xfId="54241"/>
    <cellStyle name="Normal 9 6" xfId="54242"/>
    <cellStyle name="Normal 9 6 10" xfId="54243"/>
    <cellStyle name="Normal 9 6 11" xfId="54244"/>
    <cellStyle name="Normal 9 6 12" xfId="54245"/>
    <cellStyle name="Normal 9 6 13" xfId="54246"/>
    <cellStyle name="Normal 9 6 14" xfId="54247"/>
    <cellStyle name="Normal 9 6 15" xfId="54248"/>
    <cellStyle name="Normal 9 6 16" xfId="54249"/>
    <cellStyle name="Normal 9 6 17" xfId="54250"/>
    <cellStyle name="Normal 9 6 18" xfId="54251"/>
    <cellStyle name="Normal 9 6 19" xfId="54252"/>
    <cellStyle name="Normal 9 6 2" xfId="54253"/>
    <cellStyle name="Normal 9 6 20" xfId="54254"/>
    <cellStyle name="Normal 9 6 21" xfId="54255"/>
    <cellStyle name="Normal 9 6 22" xfId="54256"/>
    <cellStyle name="Normal 9 6 3" xfId="54257"/>
    <cellStyle name="Normal 9 6 4" xfId="54258"/>
    <cellStyle name="Normal 9 6 5" xfId="54259"/>
    <cellStyle name="Normal 9 6 6" xfId="54260"/>
    <cellStyle name="Normal 9 6 7" xfId="54261"/>
    <cellStyle name="Normal 9 6 8" xfId="54262"/>
    <cellStyle name="Normal 9 6 9" xfId="54263"/>
    <cellStyle name="Normal 9 7" xfId="54264"/>
    <cellStyle name="Normal 9 7 10" xfId="54265"/>
    <cellStyle name="Normal 9 7 11" xfId="54266"/>
    <cellStyle name="Normal 9 7 12" xfId="54267"/>
    <cellStyle name="Normal 9 7 13" xfId="54268"/>
    <cellStyle name="Normal 9 7 14" xfId="54269"/>
    <cellStyle name="Normal 9 7 15" xfId="54270"/>
    <cellStyle name="Normal 9 7 16" xfId="54271"/>
    <cellStyle name="Normal 9 7 17" xfId="54272"/>
    <cellStyle name="Normal 9 7 18" xfId="54273"/>
    <cellStyle name="Normal 9 7 19" xfId="54274"/>
    <cellStyle name="Normal 9 7 2" xfId="54275"/>
    <cellStyle name="Normal 9 7 20" xfId="54276"/>
    <cellStyle name="Normal 9 7 21" xfId="54277"/>
    <cellStyle name="Normal 9 7 22" xfId="54278"/>
    <cellStyle name="Normal 9 7 3" xfId="54279"/>
    <cellStyle name="Normal 9 7 4" xfId="54280"/>
    <cellStyle name="Normal 9 7 5" xfId="54281"/>
    <cellStyle name="Normal 9 7 6" xfId="54282"/>
    <cellStyle name="Normal 9 7 7" xfId="54283"/>
    <cellStyle name="Normal 9 7 8" xfId="54284"/>
    <cellStyle name="Normal 9 7 9" xfId="54285"/>
    <cellStyle name="Normal 9 8" xfId="54286"/>
    <cellStyle name="Normal 9 9" xfId="54287"/>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80</xdr:row>
      <xdr:rowOff>183172</xdr:rowOff>
    </xdr:from>
    <xdr:to>
      <xdr:col>1</xdr:col>
      <xdr:colOff>287215</xdr:colOff>
      <xdr:row>85</xdr:row>
      <xdr:rowOff>225975</xdr:rowOff>
    </xdr:to>
    <xdr:pic>
      <xdr:nvPicPr>
        <xdr:cNvPr id="2" name="Picture 1">
          <a:extLst>
            <a:ext uri="{FF2B5EF4-FFF2-40B4-BE49-F238E27FC236}">
              <a16:creationId xmlns="" xmlns:a16="http://schemas.microsoft.com/office/drawing/2014/main" id="{6700D89F-AB36-4F8B-82AF-A3775D26BE86}"/>
            </a:ext>
          </a:extLst>
        </xdr:cNvPr>
        <xdr:cNvPicPr>
          <a:picLocks noChangeAspect="1"/>
        </xdr:cNvPicPr>
      </xdr:nvPicPr>
      <xdr:blipFill>
        <a:blip xmlns:r="http://schemas.openxmlformats.org/officeDocument/2006/relationships" r:embed="rId1" cstate="print"/>
        <a:srcRect/>
        <a:stretch>
          <a:fillRect/>
        </a:stretch>
      </xdr:blipFill>
      <xdr:spPr bwMode="auto">
        <a:xfrm>
          <a:off x="0" y="35997172"/>
          <a:ext cx="2039815" cy="985778"/>
        </a:xfrm>
        <a:prstGeom prst="rect">
          <a:avLst/>
        </a:prstGeom>
        <a:noFill/>
        <a:ln w="9525">
          <a:noFill/>
          <a:miter lim="800000"/>
          <a:headEnd/>
          <a:tailEnd/>
        </a:ln>
      </xdr:spPr>
    </xdr:pic>
    <xdr:clientData/>
  </xdr:twoCellAnchor>
  <xdr:twoCellAnchor editAs="oneCell">
    <xdr:from>
      <xdr:col>6</xdr:col>
      <xdr:colOff>8789</xdr:colOff>
      <xdr:row>80</xdr:row>
      <xdr:rowOff>92319</xdr:rowOff>
    </xdr:from>
    <xdr:to>
      <xdr:col>8</xdr:col>
      <xdr:colOff>282815</xdr:colOff>
      <xdr:row>85</xdr:row>
      <xdr:rowOff>232995</xdr:rowOff>
    </xdr:to>
    <xdr:pic>
      <xdr:nvPicPr>
        <xdr:cNvPr id="3" name="Picture 2" descr=".gov.jpeg">
          <a:extLst>
            <a:ext uri="{FF2B5EF4-FFF2-40B4-BE49-F238E27FC236}">
              <a16:creationId xmlns="" xmlns:a16="http://schemas.microsoft.com/office/drawing/2014/main" id="{1D44C73C-7155-49A1-909F-A4C00C07F9DB}"/>
            </a:ext>
          </a:extLst>
        </xdr:cNvPr>
        <xdr:cNvPicPr>
          <a:picLocks noChangeAspect="1"/>
        </xdr:cNvPicPr>
      </xdr:nvPicPr>
      <xdr:blipFill>
        <a:blip xmlns:r="http://schemas.openxmlformats.org/officeDocument/2006/relationships" r:embed="rId2" cstate="print"/>
        <a:stretch>
          <a:fillRect/>
        </a:stretch>
      </xdr:blipFill>
      <xdr:spPr>
        <a:xfrm>
          <a:off x="8924189" y="35906319"/>
          <a:ext cx="2169501" cy="1083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199161</xdr:colOff>
      <xdr:row>36</xdr:row>
      <xdr:rowOff>25973</xdr:rowOff>
    </xdr:from>
    <xdr:to>
      <xdr:col>0</xdr:col>
      <xdr:colOff>2237511</xdr:colOff>
      <xdr:row>41</xdr:row>
      <xdr:rowOff>44131</xdr:rowOff>
    </xdr:to>
    <xdr:pic>
      <xdr:nvPicPr>
        <xdr:cNvPr id="2" name="Picture 1">
          <a:extLst>
            <a:ext uri="{FF2B5EF4-FFF2-40B4-BE49-F238E27FC236}">
              <a16:creationId xmlns="" xmlns:a16="http://schemas.microsoft.com/office/drawing/2014/main" id="{6700D89F-AB36-4F8B-82AF-A3775D26BE86}"/>
            </a:ext>
          </a:extLst>
        </xdr:cNvPr>
        <xdr:cNvPicPr>
          <a:picLocks noChangeAspect="1"/>
        </xdr:cNvPicPr>
      </xdr:nvPicPr>
      <xdr:blipFill>
        <a:blip xmlns:r="http://schemas.openxmlformats.org/officeDocument/2006/relationships" r:embed="rId1" cstate="print"/>
        <a:srcRect/>
        <a:stretch>
          <a:fillRect/>
        </a:stretch>
      </xdr:blipFill>
      <xdr:spPr bwMode="auto">
        <a:xfrm>
          <a:off x="199161" y="18780698"/>
          <a:ext cx="2038350" cy="989708"/>
        </a:xfrm>
        <a:prstGeom prst="rect">
          <a:avLst/>
        </a:prstGeom>
        <a:noFill/>
        <a:ln w="9525">
          <a:noFill/>
          <a:miter lim="800000"/>
          <a:headEnd/>
          <a:tailEnd/>
        </a:ln>
      </xdr:spPr>
    </xdr:pic>
    <xdr:clientData/>
  </xdr:twoCellAnchor>
  <xdr:twoCellAnchor editAs="oneCell">
    <xdr:from>
      <xdr:col>6</xdr:col>
      <xdr:colOff>471064</xdr:colOff>
      <xdr:row>36</xdr:row>
      <xdr:rowOff>27713</xdr:rowOff>
    </xdr:from>
    <xdr:to>
      <xdr:col>8</xdr:col>
      <xdr:colOff>824355</xdr:colOff>
      <xdr:row>41</xdr:row>
      <xdr:rowOff>143744</xdr:rowOff>
    </xdr:to>
    <xdr:pic>
      <xdr:nvPicPr>
        <xdr:cNvPr id="3" name="Picture 2" descr=".gov.jpeg">
          <a:extLst>
            <a:ext uri="{FF2B5EF4-FFF2-40B4-BE49-F238E27FC236}">
              <a16:creationId xmlns="" xmlns:a16="http://schemas.microsoft.com/office/drawing/2014/main" id="{1D44C73C-7155-49A1-909F-A4C00C07F9DB}"/>
            </a:ext>
          </a:extLst>
        </xdr:cNvPr>
        <xdr:cNvPicPr>
          <a:picLocks noChangeAspect="1"/>
        </xdr:cNvPicPr>
      </xdr:nvPicPr>
      <xdr:blipFill>
        <a:blip xmlns:r="http://schemas.openxmlformats.org/officeDocument/2006/relationships" r:embed="rId2" cstate="print"/>
        <a:stretch>
          <a:fillRect/>
        </a:stretch>
      </xdr:blipFill>
      <xdr:spPr>
        <a:xfrm>
          <a:off x="7433839" y="18782438"/>
          <a:ext cx="2172566" cy="10875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7326</xdr:colOff>
      <xdr:row>52</xdr:row>
      <xdr:rowOff>7328</xdr:rowOff>
    </xdr:from>
    <xdr:to>
      <xdr:col>5</xdr:col>
      <xdr:colOff>60080</xdr:colOff>
      <xdr:row>57</xdr:row>
      <xdr:rowOff>6170</xdr:rowOff>
    </xdr:to>
    <xdr:pic>
      <xdr:nvPicPr>
        <xdr:cNvPr id="2" name="Picture 1">
          <a:extLst>
            <a:ext uri="{FF2B5EF4-FFF2-40B4-BE49-F238E27FC236}">
              <a16:creationId xmlns="" xmlns:a16="http://schemas.microsoft.com/office/drawing/2014/main" id="{6700D89F-AB36-4F8B-82AF-A3775D26BE86}"/>
            </a:ext>
          </a:extLst>
        </xdr:cNvPr>
        <xdr:cNvPicPr>
          <a:picLocks noChangeAspect="1"/>
        </xdr:cNvPicPr>
      </xdr:nvPicPr>
      <xdr:blipFill>
        <a:blip xmlns:r="http://schemas.openxmlformats.org/officeDocument/2006/relationships" r:embed="rId1" cstate="print"/>
        <a:srcRect/>
        <a:stretch>
          <a:fillRect/>
        </a:stretch>
      </xdr:blipFill>
      <xdr:spPr bwMode="auto">
        <a:xfrm>
          <a:off x="3598251" y="10684853"/>
          <a:ext cx="2043479" cy="99896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xdr:colOff>
      <xdr:row>42</xdr:row>
      <xdr:rowOff>190501</xdr:rowOff>
    </xdr:from>
    <xdr:to>
      <xdr:col>8</xdr:col>
      <xdr:colOff>213948</xdr:colOff>
      <xdr:row>47</xdr:row>
      <xdr:rowOff>189342</xdr:rowOff>
    </xdr:to>
    <xdr:pic>
      <xdr:nvPicPr>
        <xdr:cNvPr id="2" name="Picture 1">
          <a:extLst>
            <a:ext uri="{FF2B5EF4-FFF2-40B4-BE49-F238E27FC236}">
              <a16:creationId xmlns="" xmlns:a16="http://schemas.microsoft.com/office/drawing/2014/main" id="{6700D89F-AB36-4F8B-82AF-A3775D26BE86}"/>
            </a:ext>
          </a:extLst>
        </xdr:cNvPr>
        <xdr:cNvPicPr>
          <a:picLocks noChangeAspect="1"/>
        </xdr:cNvPicPr>
      </xdr:nvPicPr>
      <xdr:blipFill>
        <a:blip xmlns:r="http://schemas.openxmlformats.org/officeDocument/2006/relationships" r:embed="rId1" cstate="print"/>
        <a:srcRect/>
        <a:stretch>
          <a:fillRect/>
        </a:stretch>
      </xdr:blipFill>
      <xdr:spPr bwMode="auto">
        <a:xfrm>
          <a:off x="3048002" y="8610601"/>
          <a:ext cx="2042746" cy="998966"/>
        </a:xfrm>
        <a:prstGeom prst="rect">
          <a:avLst/>
        </a:prstGeom>
        <a:noFill/>
        <a:ln w="9525">
          <a:noFill/>
          <a:miter lim="800000"/>
          <a:headEnd/>
          <a:tailEnd/>
        </a:ln>
      </xdr:spPr>
    </xdr:pic>
    <xdr:clientData/>
  </xdr:twoCellAnchor>
  <xdr:twoCellAnchor editAs="oneCell">
    <xdr:from>
      <xdr:col>5</xdr:col>
      <xdr:colOff>8795</xdr:colOff>
      <xdr:row>48</xdr:row>
      <xdr:rowOff>114300</xdr:rowOff>
    </xdr:from>
    <xdr:to>
      <xdr:col>8</xdr:col>
      <xdr:colOff>356091</xdr:colOff>
      <xdr:row>54</xdr:row>
      <xdr:rowOff>13187</xdr:rowOff>
    </xdr:to>
    <xdr:pic>
      <xdr:nvPicPr>
        <xdr:cNvPr id="3" name="Picture 2" descr=".gov.jpeg">
          <a:extLst>
            <a:ext uri="{FF2B5EF4-FFF2-40B4-BE49-F238E27FC236}">
              <a16:creationId xmlns="" xmlns:a16="http://schemas.microsoft.com/office/drawing/2014/main" id="{1D44C73C-7155-49A1-909F-A4C00C07F9DB}"/>
            </a:ext>
          </a:extLst>
        </xdr:cNvPr>
        <xdr:cNvPicPr>
          <a:picLocks noChangeAspect="1"/>
        </xdr:cNvPicPr>
      </xdr:nvPicPr>
      <xdr:blipFill>
        <a:blip xmlns:r="http://schemas.openxmlformats.org/officeDocument/2006/relationships" r:embed="rId2" cstate="print"/>
        <a:stretch>
          <a:fillRect/>
        </a:stretch>
      </xdr:blipFill>
      <xdr:spPr>
        <a:xfrm>
          <a:off x="3056795" y="9734550"/>
          <a:ext cx="2176096" cy="10990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59</xdr:row>
      <xdr:rowOff>430031</xdr:rowOff>
    </xdr:from>
    <xdr:to>
      <xdr:col>6</xdr:col>
      <xdr:colOff>762000</xdr:colOff>
      <xdr:row>64</xdr:row>
      <xdr:rowOff>24894</xdr:rowOff>
    </xdr:to>
    <xdr:pic>
      <xdr:nvPicPr>
        <xdr:cNvPr id="2" name="Picture 1">
          <a:extLst>
            <a:ext uri="{FF2B5EF4-FFF2-40B4-BE49-F238E27FC236}">
              <a16:creationId xmlns="" xmlns:a16="http://schemas.microsoft.com/office/drawing/2014/main" id="{6700D89F-AB36-4F8B-82AF-A3775D26BE86}"/>
            </a:ext>
          </a:extLst>
        </xdr:cNvPr>
        <xdr:cNvPicPr>
          <a:picLocks noChangeAspect="1"/>
        </xdr:cNvPicPr>
      </xdr:nvPicPr>
      <xdr:blipFill>
        <a:blip xmlns:r="http://schemas.openxmlformats.org/officeDocument/2006/relationships" r:embed="rId1" cstate="print"/>
        <a:srcRect/>
        <a:stretch>
          <a:fillRect/>
        </a:stretch>
      </xdr:blipFill>
      <xdr:spPr bwMode="auto">
        <a:xfrm>
          <a:off x="6353175" y="14974706"/>
          <a:ext cx="2619375" cy="125221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26955</xdr:colOff>
      <xdr:row>100</xdr:row>
      <xdr:rowOff>62899</xdr:rowOff>
    </xdr:from>
    <xdr:to>
      <xdr:col>1</xdr:col>
      <xdr:colOff>232192</xdr:colOff>
      <xdr:row>104</xdr:row>
      <xdr:rowOff>170261</xdr:rowOff>
    </xdr:to>
    <xdr:pic>
      <xdr:nvPicPr>
        <xdr:cNvPr id="2" name="Picture 1">
          <a:extLst>
            <a:ext uri="{FF2B5EF4-FFF2-40B4-BE49-F238E27FC236}">
              <a16:creationId xmlns="" xmlns:a16="http://schemas.microsoft.com/office/drawing/2014/main" id="{6700D89F-AB36-4F8B-82AF-A3775D26BE86}"/>
            </a:ext>
          </a:extLst>
        </xdr:cNvPr>
        <xdr:cNvPicPr>
          <a:picLocks noChangeAspect="1"/>
        </xdr:cNvPicPr>
      </xdr:nvPicPr>
      <xdr:blipFill>
        <a:blip xmlns:r="http://schemas.openxmlformats.org/officeDocument/2006/relationships" r:embed="rId1" cstate="print"/>
        <a:srcRect/>
        <a:stretch>
          <a:fillRect/>
        </a:stretch>
      </xdr:blipFill>
      <xdr:spPr bwMode="auto">
        <a:xfrm>
          <a:off x="26955" y="46178276"/>
          <a:ext cx="2038350" cy="987976"/>
        </a:xfrm>
        <a:prstGeom prst="rect">
          <a:avLst/>
        </a:prstGeom>
        <a:noFill/>
        <a:ln w="9525">
          <a:noFill/>
          <a:miter lim="800000"/>
          <a:headEnd/>
          <a:tailEnd/>
        </a:ln>
      </xdr:spPr>
    </xdr:pic>
    <xdr:clientData/>
  </xdr:twoCellAnchor>
  <xdr:twoCellAnchor editAs="oneCell">
    <xdr:from>
      <xdr:col>6</xdr:col>
      <xdr:colOff>8984</xdr:colOff>
      <xdr:row>99</xdr:row>
      <xdr:rowOff>179720</xdr:rowOff>
    </xdr:from>
    <xdr:to>
      <xdr:col>7</xdr:col>
      <xdr:colOff>1012524</xdr:colOff>
      <xdr:row>104</xdr:row>
      <xdr:rowOff>187267</xdr:rowOff>
    </xdr:to>
    <xdr:pic>
      <xdr:nvPicPr>
        <xdr:cNvPr id="3" name="Picture 2" descr=".gov.jpeg">
          <a:extLst>
            <a:ext uri="{FF2B5EF4-FFF2-40B4-BE49-F238E27FC236}">
              <a16:creationId xmlns="" xmlns:a16="http://schemas.microsoft.com/office/drawing/2014/main" id="{1D44C73C-7155-49A1-909F-A4C00C07F9DB}"/>
            </a:ext>
          </a:extLst>
        </xdr:cNvPr>
        <xdr:cNvPicPr>
          <a:picLocks noChangeAspect="1"/>
        </xdr:cNvPicPr>
      </xdr:nvPicPr>
      <xdr:blipFill>
        <a:blip xmlns:r="http://schemas.openxmlformats.org/officeDocument/2006/relationships" r:embed="rId2" cstate="print"/>
        <a:stretch>
          <a:fillRect/>
        </a:stretch>
      </xdr:blipFill>
      <xdr:spPr>
        <a:xfrm>
          <a:off x="7637970" y="46097409"/>
          <a:ext cx="2171700" cy="10858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L86"/>
  <sheetViews>
    <sheetView tabSelected="1" view="pageBreakPreview" zoomScale="130" zoomScaleNormal="100" zoomScaleSheetLayoutView="130" workbookViewId="0">
      <selection activeCell="B104" sqref="B104"/>
    </sheetView>
  </sheetViews>
  <sheetFormatPr defaultRowHeight="12.75"/>
  <cols>
    <col min="1" max="1" width="26.28515625" style="221" customWidth="1"/>
    <col min="2" max="2" width="16" style="216" customWidth="1"/>
    <col min="3" max="3" width="14.42578125" style="217" customWidth="1"/>
    <col min="4" max="4" width="43.85546875" style="218" customWidth="1"/>
    <col min="5" max="5" width="17.28515625" style="219" customWidth="1"/>
    <col min="6" max="6" width="15.85546875" style="219" bestFit="1" customWidth="1"/>
    <col min="7" max="7" width="16.7109375" style="219" customWidth="1"/>
    <col min="8" max="8" width="11.7109375" style="220" customWidth="1"/>
    <col min="9" max="9" width="12.140625" style="220" customWidth="1"/>
    <col min="10" max="10" width="14.5703125" style="220" customWidth="1"/>
    <col min="11" max="11" width="24.42578125" style="220" customWidth="1"/>
    <col min="12" max="12" width="29.5703125" style="220" customWidth="1"/>
    <col min="13" max="16384" width="9.140625" style="220"/>
  </cols>
  <sheetData>
    <row r="1" spans="1:10" ht="15">
      <c r="A1" s="215" t="s">
        <v>348</v>
      </c>
    </row>
    <row r="2" spans="1:10" ht="13.5" thickBot="1"/>
    <row r="3" spans="1:10" ht="18.75">
      <c r="A3" s="222" t="s">
        <v>349</v>
      </c>
      <c r="B3" s="223"/>
      <c r="C3" s="223"/>
      <c r="D3" s="223"/>
      <c r="E3" s="223"/>
      <c r="F3" s="223"/>
      <c r="G3" s="223"/>
      <c r="H3" s="223"/>
      <c r="I3" s="223"/>
      <c r="J3" s="224"/>
    </row>
    <row r="4" spans="1:10" ht="15.75">
      <c r="A4" s="225" t="s">
        <v>175</v>
      </c>
      <c r="B4" s="226"/>
      <c r="C4" s="226"/>
      <c r="D4" s="226"/>
      <c r="E4" s="226"/>
      <c r="F4" s="226"/>
      <c r="G4" s="226"/>
      <c r="H4" s="226"/>
      <c r="I4" s="226"/>
      <c r="J4" s="227"/>
    </row>
    <row r="5" spans="1:10" ht="15.75">
      <c r="A5" s="228"/>
      <c r="B5" s="229"/>
      <c r="C5" s="230"/>
      <c r="D5" s="231"/>
      <c r="E5" s="232"/>
      <c r="F5" s="232"/>
      <c r="G5" s="232"/>
      <c r="H5" s="151"/>
      <c r="I5" s="151"/>
      <c r="J5" s="233"/>
    </row>
    <row r="6" spans="1:10" ht="15.75">
      <c r="A6" s="228" t="s">
        <v>350</v>
      </c>
      <c r="B6" s="234"/>
      <c r="C6" s="235" t="s">
        <v>351</v>
      </c>
      <c r="D6" s="231"/>
      <c r="E6" s="232"/>
      <c r="F6" s="232"/>
      <c r="G6" s="232"/>
      <c r="H6" s="151"/>
      <c r="I6" s="151"/>
      <c r="J6" s="233"/>
    </row>
    <row r="7" spans="1:10" ht="13.5" thickBot="1">
      <c r="A7" s="236"/>
      <c r="B7" s="237"/>
      <c r="C7" s="238"/>
      <c r="D7" s="239"/>
      <c r="E7" s="240"/>
      <c r="F7" s="240"/>
      <c r="G7" s="240"/>
      <c r="H7" s="241"/>
      <c r="I7" s="241"/>
      <c r="J7" s="242"/>
    </row>
    <row r="8" spans="1:10" ht="16.5" customHeight="1" thickBot="1">
      <c r="A8" s="243" t="s">
        <v>352</v>
      </c>
      <c r="B8" s="244" t="s">
        <v>353</v>
      </c>
      <c r="C8" s="245" t="s">
        <v>354</v>
      </c>
      <c r="D8" s="243" t="s">
        <v>355</v>
      </c>
      <c r="E8" s="246" t="s">
        <v>356</v>
      </c>
      <c r="F8" s="247"/>
      <c r="G8" s="247"/>
      <c r="H8" s="247"/>
      <c r="I8" s="247"/>
      <c r="J8" s="248"/>
    </row>
    <row r="9" spans="1:10" ht="16.5" thickBot="1">
      <c r="A9" s="249"/>
      <c r="B9" s="250"/>
      <c r="C9" s="251"/>
      <c r="D9" s="249"/>
      <c r="E9" s="252" t="s">
        <v>357</v>
      </c>
      <c r="F9" s="253"/>
      <c r="G9" s="254"/>
      <c r="H9" s="252" t="s">
        <v>358</v>
      </c>
      <c r="I9" s="253"/>
      <c r="J9" s="254"/>
    </row>
    <row r="10" spans="1:10" ht="32.25" thickBot="1">
      <c r="A10" s="255"/>
      <c r="B10" s="256"/>
      <c r="C10" s="257"/>
      <c r="D10" s="255"/>
      <c r="E10" s="258" t="s">
        <v>359</v>
      </c>
      <c r="F10" s="258" t="s">
        <v>360</v>
      </c>
      <c r="G10" s="259" t="s">
        <v>361</v>
      </c>
      <c r="H10" s="260" t="s">
        <v>362</v>
      </c>
      <c r="I10" s="260" t="s">
        <v>363</v>
      </c>
      <c r="J10" s="261" t="s">
        <v>364</v>
      </c>
    </row>
    <row r="11" spans="1:10" ht="20.25" customHeight="1" thickBot="1">
      <c r="A11" s="262" t="s">
        <v>365</v>
      </c>
      <c r="B11" s="263"/>
      <c r="C11" s="263"/>
      <c r="D11" s="263"/>
      <c r="E11" s="263"/>
      <c r="F11" s="263"/>
      <c r="G11" s="263"/>
      <c r="H11" s="263"/>
      <c r="I11" s="263"/>
      <c r="J11" s="264"/>
    </row>
    <row r="12" spans="1:10" ht="94.5">
      <c r="A12" s="265" t="s">
        <v>366</v>
      </c>
      <c r="B12" s="266">
        <v>7350</v>
      </c>
      <c r="C12" s="267">
        <v>43538</v>
      </c>
      <c r="D12" s="268" t="s">
        <v>367</v>
      </c>
      <c r="E12" s="266">
        <v>7350</v>
      </c>
      <c r="F12" s="269"/>
      <c r="G12" s="269"/>
      <c r="H12" s="269"/>
      <c r="I12" s="269"/>
      <c r="J12" s="270"/>
    </row>
    <row r="13" spans="1:10" ht="31.5">
      <c r="A13" s="271" t="s">
        <v>368</v>
      </c>
      <c r="B13" s="272">
        <v>5600</v>
      </c>
      <c r="C13" s="273">
        <v>43538</v>
      </c>
      <c r="D13" s="274" t="s">
        <v>369</v>
      </c>
      <c r="E13" s="272">
        <v>5600</v>
      </c>
      <c r="F13" s="275"/>
      <c r="G13" s="275"/>
      <c r="H13" s="275"/>
      <c r="I13" s="275"/>
      <c r="J13" s="276"/>
    </row>
    <row r="14" spans="1:10" ht="31.5">
      <c r="A14" s="271" t="s">
        <v>370</v>
      </c>
      <c r="B14" s="272">
        <v>5600</v>
      </c>
      <c r="C14" s="273">
        <v>43538</v>
      </c>
      <c r="D14" s="274" t="s">
        <v>369</v>
      </c>
      <c r="E14" s="272">
        <v>5600</v>
      </c>
      <c r="F14" s="275"/>
      <c r="G14" s="275"/>
      <c r="H14" s="275"/>
      <c r="I14" s="275"/>
      <c r="J14" s="276"/>
    </row>
    <row r="15" spans="1:10" ht="125.25" customHeight="1">
      <c r="A15" s="271" t="s">
        <v>371</v>
      </c>
      <c r="B15" s="272">
        <v>23500</v>
      </c>
      <c r="C15" s="273">
        <v>43525</v>
      </c>
      <c r="D15" s="274" t="s">
        <v>372</v>
      </c>
      <c r="E15" s="272">
        <v>23500</v>
      </c>
      <c r="F15" s="275"/>
      <c r="G15" s="275"/>
      <c r="H15" s="275"/>
      <c r="I15" s="275"/>
      <c r="J15" s="276"/>
    </row>
    <row r="16" spans="1:10" ht="110.25" customHeight="1">
      <c r="A16" s="271" t="s">
        <v>373</v>
      </c>
      <c r="B16" s="272">
        <v>25500</v>
      </c>
      <c r="C16" s="273">
        <v>43525</v>
      </c>
      <c r="D16" s="274" t="s">
        <v>374</v>
      </c>
      <c r="E16" s="272">
        <v>25500</v>
      </c>
      <c r="F16" s="275"/>
      <c r="G16" s="275"/>
      <c r="H16" s="275"/>
      <c r="I16" s="275"/>
      <c r="J16" s="276"/>
    </row>
    <row r="17" spans="1:10" ht="126">
      <c r="A17" s="271" t="s">
        <v>375</v>
      </c>
      <c r="B17" s="272">
        <v>18400</v>
      </c>
      <c r="C17" s="273">
        <v>43523</v>
      </c>
      <c r="D17" s="274" t="s">
        <v>376</v>
      </c>
      <c r="E17" s="272">
        <v>18400</v>
      </c>
      <c r="F17" s="275"/>
      <c r="G17" s="275"/>
      <c r="H17" s="275"/>
      <c r="I17" s="275"/>
      <c r="J17" s="276"/>
    </row>
    <row r="18" spans="1:10" ht="126">
      <c r="A18" s="271" t="s">
        <v>377</v>
      </c>
      <c r="B18" s="272">
        <v>18400</v>
      </c>
      <c r="C18" s="273">
        <v>43523</v>
      </c>
      <c r="D18" s="274" t="s">
        <v>376</v>
      </c>
      <c r="E18" s="272">
        <v>18400</v>
      </c>
      <c r="F18" s="275"/>
      <c r="G18" s="275"/>
      <c r="H18" s="275"/>
      <c r="I18" s="275"/>
      <c r="J18" s="276"/>
    </row>
    <row r="19" spans="1:10" ht="126">
      <c r="A19" s="271" t="s">
        <v>378</v>
      </c>
      <c r="B19" s="272">
        <v>18400</v>
      </c>
      <c r="C19" s="273">
        <v>43523</v>
      </c>
      <c r="D19" s="274" t="s">
        <v>376</v>
      </c>
      <c r="E19" s="272">
        <v>18400</v>
      </c>
      <c r="F19" s="275"/>
      <c r="G19" s="275"/>
      <c r="H19" s="275"/>
      <c r="I19" s="275"/>
      <c r="J19" s="276"/>
    </row>
    <row r="20" spans="1:10" ht="110.25">
      <c r="A20" s="271" t="s">
        <v>379</v>
      </c>
      <c r="B20" s="272">
        <v>21700</v>
      </c>
      <c r="C20" s="273">
        <v>43523</v>
      </c>
      <c r="D20" s="274" t="s">
        <v>380</v>
      </c>
      <c r="E20" s="272">
        <v>21700</v>
      </c>
      <c r="F20" s="275"/>
      <c r="G20" s="275"/>
      <c r="H20" s="275"/>
      <c r="I20" s="275"/>
      <c r="J20" s="276"/>
    </row>
    <row r="21" spans="1:10" ht="47.25">
      <c r="A21" s="271" t="s">
        <v>381</v>
      </c>
      <c r="B21" s="272">
        <v>22650</v>
      </c>
      <c r="C21" s="273">
        <v>43510</v>
      </c>
      <c r="D21" s="274" t="s">
        <v>382</v>
      </c>
      <c r="E21" s="272">
        <v>22650</v>
      </c>
      <c r="F21" s="275"/>
      <c r="G21" s="275"/>
      <c r="H21" s="275"/>
      <c r="I21" s="275"/>
      <c r="J21" s="276"/>
    </row>
    <row r="22" spans="1:10" ht="47.25">
      <c r="A22" s="271" t="s">
        <v>383</v>
      </c>
      <c r="B22" s="272">
        <v>1887</v>
      </c>
      <c r="C22" s="273">
        <v>43510</v>
      </c>
      <c r="D22" s="274" t="s">
        <v>382</v>
      </c>
      <c r="E22" s="272">
        <v>1887</v>
      </c>
      <c r="F22" s="275"/>
      <c r="G22" s="275"/>
      <c r="H22" s="275"/>
      <c r="I22" s="275"/>
      <c r="J22" s="276"/>
    </row>
    <row r="23" spans="1:10" ht="47.25">
      <c r="A23" s="271" t="s">
        <v>384</v>
      </c>
      <c r="B23" s="272">
        <v>22650</v>
      </c>
      <c r="C23" s="273">
        <v>43510</v>
      </c>
      <c r="D23" s="274" t="s">
        <v>382</v>
      </c>
      <c r="E23" s="272">
        <v>22650</v>
      </c>
      <c r="F23" s="275"/>
      <c r="G23" s="275"/>
      <c r="H23" s="275"/>
      <c r="I23" s="275"/>
      <c r="J23" s="276"/>
    </row>
    <row r="24" spans="1:10" ht="47.25">
      <c r="A24" s="271" t="s">
        <v>385</v>
      </c>
      <c r="B24" s="272">
        <v>22650</v>
      </c>
      <c r="C24" s="273">
        <v>43510</v>
      </c>
      <c r="D24" s="274" t="s">
        <v>382</v>
      </c>
      <c r="E24" s="272">
        <v>22650</v>
      </c>
      <c r="F24" s="275"/>
      <c r="G24" s="275"/>
      <c r="H24" s="275"/>
      <c r="I24" s="275"/>
      <c r="J24" s="276"/>
    </row>
    <row r="25" spans="1:10" ht="47.25">
      <c r="A25" s="271" t="s">
        <v>386</v>
      </c>
      <c r="B25" s="272">
        <v>22650</v>
      </c>
      <c r="C25" s="273">
        <v>43510</v>
      </c>
      <c r="D25" s="274" t="s">
        <v>382</v>
      </c>
      <c r="E25" s="272">
        <v>22650</v>
      </c>
      <c r="F25" s="275"/>
      <c r="G25" s="275"/>
      <c r="H25" s="275"/>
      <c r="I25" s="275"/>
      <c r="J25" s="276"/>
    </row>
    <row r="26" spans="1:10" s="284" customFormat="1" ht="15.75">
      <c r="A26" s="277" t="s">
        <v>387</v>
      </c>
      <c r="B26" s="278">
        <v>10000</v>
      </c>
      <c r="C26" s="279">
        <v>37902</v>
      </c>
      <c r="D26" s="280" t="s">
        <v>388</v>
      </c>
      <c r="E26" s="281"/>
      <c r="F26" s="281"/>
      <c r="G26" s="281"/>
      <c r="H26" s="282"/>
      <c r="I26" s="282"/>
      <c r="J26" s="283">
        <v>10000</v>
      </c>
    </row>
    <row r="27" spans="1:10" s="284" customFormat="1" ht="15.75">
      <c r="A27" s="277" t="s">
        <v>389</v>
      </c>
      <c r="B27" s="278">
        <v>7000</v>
      </c>
      <c r="C27" s="279">
        <v>37088</v>
      </c>
      <c r="D27" s="280"/>
      <c r="E27" s="281"/>
      <c r="F27" s="281"/>
      <c r="G27" s="281"/>
      <c r="H27" s="282"/>
      <c r="I27" s="282"/>
      <c r="J27" s="283">
        <v>7000</v>
      </c>
    </row>
    <row r="28" spans="1:10" s="284" customFormat="1" ht="15.75">
      <c r="A28" s="277" t="s">
        <v>390</v>
      </c>
      <c r="B28" s="278">
        <v>2500</v>
      </c>
      <c r="C28" s="279">
        <v>36264</v>
      </c>
      <c r="D28" s="280"/>
      <c r="E28" s="281"/>
      <c r="F28" s="281"/>
      <c r="G28" s="281"/>
      <c r="H28" s="282"/>
      <c r="I28" s="282"/>
      <c r="J28" s="283">
        <v>2500</v>
      </c>
    </row>
    <row r="29" spans="1:10" s="284" customFormat="1" ht="15.75">
      <c r="A29" s="277" t="s">
        <v>391</v>
      </c>
      <c r="B29" s="278">
        <v>5000</v>
      </c>
      <c r="C29" s="279">
        <v>36194</v>
      </c>
      <c r="D29" s="280" t="s">
        <v>388</v>
      </c>
      <c r="E29" s="281"/>
      <c r="F29" s="281"/>
      <c r="G29" s="281"/>
      <c r="H29" s="282"/>
      <c r="I29" s="282"/>
      <c r="J29" s="283">
        <v>5000</v>
      </c>
    </row>
    <row r="30" spans="1:10" s="284" customFormat="1" ht="15.75">
      <c r="A30" s="277" t="s">
        <v>392</v>
      </c>
      <c r="B30" s="278">
        <v>5000</v>
      </c>
      <c r="C30" s="279">
        <v>35695</v>
      </c>
      <c r="D30" s="280" t="s">
        <v>388</v>
      </c>
      <c r="E30" s="281"/>
      <c r="F30" s="281"/>
      <c r="G30" s="281"/>
      <c r="H30" s="282"/>
      <c r="I30" s="282"/>
      <c r="J30" s="283">
        <v>5000</v>
      </c>
    </row>
    <row r="31" spans="1:10" s="284" customFormat="1" ht="15.75">
      <c r="A31" s="277" t="s">
        <v>393</v>
      </c>
      <c r="B31" s="278">
        <v>1200</v>
      </c>
      <c r="C31" s="279">
        <v>35633</v>
      </c>
      <c r="D31" s="280" t="s">
        <v>388</v>
      </c>
      <c r="E31" s="281"/>
      <c r="F31" s="281"/>
      <c r="G31" s="281"/>
      <c r="H31" s="282"/>
      <c r="I31" s="282"/>
      <c r="J31" s="283">
        <v>1200</v>
      </c>
    </row>
    <row r="32" spans="1:10" s="284" customFormat="1" ht="15.75">
      <c r="A32" s="277" t="s">
        <v>394</v>
      </c>
      <c r="B32" s="278">
        <v>3600</v>
      </c>
      <c r="C32" s="279">
        <v>35603</v>
      </c>
      <c r="D32" s="280" t="s">
        <v>388</v>
      </c>
      <c r="E32" s="281"/>
      <c r="F32" s="281"/>
      <c r="G32" s="281"/>
      <c r="H32" s="282"/>
      <c r="I32" s="282"/>
      <c r="J32" s="283">
        <v>3600</v>
      </c>
    </row>
    <row r="33" spans="1:12" s="284" customFormat="1" ht="15.75">
      <c r="A33" s="277" t="s">
        <v>395</v>
      </c>
      <c r="B33" s="278">
        <v>20000</v>
      </c>
      <c r="C33" s="279">
        <v>35488</v>
      </c>
      <c r="D33" s="280" t="s">
        <v>388</v>
      </c>
      <c r="E33" s="281"/>
      <c r="F33" s="281"/>
      <c r="G33" s="281"/>
      <c r="H33" s="282"/>
      <c r="I33" s="282"/>
      <c r="J33" s="283">
        <v>20000</v>
      </c>
    </row>
    <row r="34" spans="1:12" s="284" customFormat="1" ht="15.75">
      <c r="A34" s="277" t="s">
        <v>396</v>
      </c>
      <c r="B34" s="278">
        <v>5000</v>
      </c>
      <c r="C34" s="279">
        <v>32675</v>
      </c>
      <c r="D34" s="280"/>
      <c r="E34" s="278"/>
      <c r="F34" s="278"/>
      <c r="G34" s="278"/>
      <c r="H34" s="285"/>
      <c r="I34" s="285"/>
      <c r="J34" s="283">
        <v>5000</v>
      </c>
    </row>
    <row r="35" spans="1:12" s="284" customFormat="1" ht="15.75">
      <c r="A35" s="277" t="s">
        <v>397</v>
      </c>
      <c r="B35" s="278">
        <v>1500</v>
      </c>
      <c r="C35" s="279">
        <v>31167</v>
      </c>
      <c r="D35" s="280" t="s">
        <v>388</v>
      </c>
      <c r="E35" s="278"/>
      <c r="F35" s="278"/>
      <c r="G35" s="278"/>
      <c r="H35" s="285"/>
      <c r="I35" s="285"/>
      <c r="J35" s="283">
        <v>1500</v>
      </c>
    </row>
    <row r="36" spans="1:12" s="284" customFormat="1" ht="15.75">
      <c r="A36" s="277" t="s">
        <v>398</v>
      </c>
      <c r="B36" s="278">
        <v>1300</v>
      </c>
      <c r="C36" s="279">
        <v>30471</v>
      </c>
      <c r="D36" s="280" t="s">
        <v>388</v>
      </c>
      <c r="E36" s="278"/>
      <c r="F36" s="278"/>
      <c r="G36" s="278"/>
      <c r="H36" s="285"/>
      <c r="I36" s="285"/>
      <c r="J36" s="283">
        <v>1300</v>
      </c>
    </row>
    <row r="37" spans="1:12" s="284" customFormat="1" ht="15.75">
      <c r="A37" s="277" t="s">
        <v>399</v>
      </c>
      <c r="B37" s="278">
        <v>1500</v>
      </c>
      <c r="C37" s="279">
        <v>30078</v>
      </c>
      <c r="D37" s="280" t="s">
        <v>388</v>
      </c>
      <c r="E37" s="278"/>
      <c r="F37" s="278"/>
      <c r="G37" s="278"/>
      <c r="H37" s="285"/>
      <c r="I37" s="285"/>
      <c r="J37" s="283">
        <v>1500</v>
      </c>
    </row>
    <row r="38" spans="1:12" s="284" customFormat="1" ht="15.75">
      <c r="A38" s="277" t="s">
        <v>399</v>
      </c>
      <c r="B38" s="278">
        <v>1000</v>
      </c>
      <c r="C38" s="279">
        <v>29664</v>
      </c>
      <c r="D38" s="280" t="s">
        <v>388</v>
      </c>
      <c r="E38" s="278"/>
      <c r="F38" s="278"/>
      <c r="G38" s="278"/>
      <c r="H38" s="285"/>
      <c r="I38" s="285"/>
      <c r="J38" s="283">
        <v>1000</v>
      </c>
    </row>
    <row r="39" spans="1:12" s="284" customFormat="1" ht="15.75">
      <c r="A39" s="277" t="s">
        <v>400</v>
      </c>
      <c r="B39" s="278">
        <v>500</v>
      </c>
      <c r="C39" s="279">
        <v>28817</v>
      </c>
      <c r="D39" s="280" t="s">
        <v>388</v>
      </c>
      <c r="E39" s="278"/>
      <c r="F39" s="278"/>
      <c r="G39" s="278"/>
      <c r="H39" s="285"/>
      <c r="I39" s="285"/>
      <c r="J39" s="283">
        <v>500</v>
      </c>
    </row>
    <row r="40" spans="1:12" s="284" customFormat="1" ht="15.75">
      <c r="A40" s="277" t="s">
        <v>401</v>
      </c>
      <c r="B40" s="278">
        <v>1250</v>
      </c>
      <c r="C40" s="279">
        <v>28730</v>
      </c>
      <c r="D40" s="280" t="s">
        <v>388</v>
      </c>
      <c r="E40" s="278"/>
      <c r="F40" s="278"/>
      <c r="G40" s="278"/>
      <c r="H40" s="285"/>
      <c r="I40" s="285"/>
      <c r="J40" s="283">
        <v>1250</v>
      </c>
    </row>
    <row r="41" spans="1:12" s="284" customFormat="1" ht="16.5" thickBot="1">
      <c r="A41" s="286" t="s">
        <v>402</v>
      </c>
      <c r="B41" s="287">
        <v>1250</v>
      </c>
      <c r="C41" s="288">
        <v>28549</v>
      </c>
      <c r="D41" s="289" t="s">
        <v>388</v>
      </c>
      <c r="E41" s="287"/>
      <c r="F41" s="287"/>
      <c r="G41" s="287"/>
      <c r="H41" s="290"/>
      <c r="I41" s="290"/>
      <c r="J41" s="291">
        <v>1250</v>
      </c>
    </row>
    <row r="42" spans="1:12" ht="16.5" thickBot="1">
      <c r="A42" s="292" t="s">
        <v>244</v>
      </c>
      <c r="B42" s="293">
        <f>SUM(B12:B41)</f>
        <v>304537</v>
      </c>
      <c r="C42" s="294"/>
      <c r="D42" s="295"/>
      <c r="E42" s="293">
        <f>SUM(E12:E41)</f>
        <v>236937</v>
      </c>
      <c r="F42" s="293">
        <f>SUM(F26:F41)</f>
        <v>0</v>
      </c>
      <c r="G42" s="293">
        <f>SUM(G26:G41)</f>
        <v>0</v>
      </c>
      <c r="H42" s="293">
        <f>SUM(H26:H41)</f>
        <v>0</v>
      </c>
      <c r="I42" s="293">
        <f>SUM(I26:I41)</f>
        <v>0</v>
      </c>
      <c r="J42" s="296">
        <f>SUM(J12:J41)</f>
        <v>67600</v>
      </c>
      <c r="K42" s="297"/>
      <c r="L42" s="297"/>
    </row>
    <row r="43" spans="1:12" ht="15.75">
      <c r="A43" s="298"/>
      <c r="B43" s="299"/>
      <c r="C43" s="300"/>
      <c r="D43" s="301"/>
      <c r="E43" s="299"/>
      <c r="F43" s="299"/>
      <c r="G43" s="299"/>
      <c r="H43" s="299"/>
      <c r="I43" s="299"/>
      <c r="J43" s="299"/>
      <c r="K43" s="297"/>
      <c r="L43" s="297"/>
    </row>
    <row r="44" spans="1:12" ht="15.75">
      <c r="A44" s="298"/>
      <c r="B44" s="299"/>
      <c r="C44" s="300"/>
      <c r="D44" s="301"/>
      <c r="E44" s="299"/>
      <c r="F44" s="299"/>
      <c r="G44" s="299"/>
      <c r="H44" s="299"/>
      <c r="I44" s="299"/>
      <c r="J44" s="299"/>
      <c r="K44" s="297"/>
      <c r="L44" s="297"/>
    </row>
    <row r="45" spans="1:12" ht="15.75">
      <c r="A45" s="298"/>
      <c r="B45" s="299"/>
      <c r="C45" s="300"/>
      <c r="D45" s="301"/>
      <c r="E45" s="299"/>
      <c r="F45" s="299"/>
      <c r="G45" s="299"/>
      <c r="H45" s="299"/>
      <c r="I45" s="299"/>
      <c r="J45" s="299"/>
      <c r="K45" s="297"/>
      <c r="L45" s="297"/>
    </row>
    <row r="46" spans="1:12" ht="15.75">
      <c r="A46" s="298"/>
      <c r="B46" s="299"/>
      <c r="C46" s="300"/>
      <c r="D46" s="301"/>
      <c r="E46" s="299"/>
      <c r="F46" s="299"/>
      <c r="G46" s="299"/>
      <c r="H46" s="299"/>
      <c r="I46" s="299"/>
      <c r="J46" s="299"/>
      <c r="K46" s="297"/>
      <c r="L46" s="297"/>
    </row>
    <row r="47" spans="1:12" ht="15.75">
      <c r="A47" s="298"/>
      <c r="B47" s="299"/>
      <c r="C47" s="300"/>
      <c r="D47" s="301"/>
      <c r="E47" s="299"/>
      <c r="F47" s="299"/>
      <c r="G47" s="299"/>
      <c r="H47" s="299"/>
      <c r="I47" s="299"/>
      <c r="J47" s="299"/>
      <c r="K47" s="297"/>
      <c r="L47" s="297"/>
    </row>
    <row r="48" spans="1:12" ht="16.5" thickBot="1">
      <c r="A48" s="302"/>
      <c r="B48" s="303"/>
      <c r="C48" s="304"/>
      <c r="D48" s="305"/>
      <c r="E48" s="306"/>
      <c r="F48" s="306"/>
      <c r="G48" s="306"/>
      <c r="H48" s="306"/>
      <c r="I48" s="306"/>
      <c r="J48" s="306"/>
      <c r="K48" s="297"/>
      <c r="L48" s="297"/>
    </row>
    <row r="49" spans="1:10" ht="16.5" thickBot="1">
      <c r="A49" s="307" t="s">
        <v>403</v>
      </c>
      <c r="B49" s="308"/>
      <c r="C49" s="308"/>
      <c r="D49" s="308"/>
      <c r="E49" s="308"/>
      <c r="F49" s="308"/>
      <c r="G49" s="308"/>
      <c r="H49" s="308"/>
      <c r="I49" s="308"/>
      <c r="J49" s="309"/>
    </row>
    <row r="50" spans="1:10" ht="15.75">
      <c r="A50" s="310"/>
      <c r="B50" s="311"/>
      <c r="C50" s="311"/>
      <c r="D50" s="311"/>
      <c r="E50" s="311"/>
      <c r="F50" s="311"/>
      <c r="G50" s="311"/>
      <c r="H50" s="311"/>
      <c r="I50" s="311"/>
      <c r="J50" s="312"/>
    </row>
    <row r="51" spans="1:10" ht="31.5">
      <c r="A51" s="271" t="s">
        <v>404</v>
      </c>
      <c r="B51" s="272">
        <v>95000</v>
      </c>
      <c r="C51" s="313">
        <v>43551</v>
      </c>
      <c r="D51" s="314" t="s">
        <v>405</v>
      </c>
      <c r="E51" s="272">
        <v>95000</v>
      </c>
      <c r="F51" s="275"/>
      <c r="G51" s="275"/>
      <c r="H51" s="275"/>
      <c r="I51" s="275"/>
      <c r="J51" s="276"/>
    </row>
    <row r="52" spans="1:10" ht="47.25">
      <c r="A52" s="271" t="s">
        <v>406</v>
      </c>
      <c r="B52" s="272">
        <v>54500</v>
      </c>
      <c r="C52" s="313">
        <v>43546</v>
      </c>
      <c r="D52" s="314" t="s">
        <v>407</v>
      </c>
      <c r="E52" s="272">
        <v>54500</v>
      </c>
      <c r="F52" s="275"/>
      <c r="G52" s="275"/>
      <c r="H52" s="275"/>
      <c r="I52" s="275"/>
      <c r="J52" s="276"/>
    </row>
    <row r="53" spans="1:10" ht="47.25">
      <c r="A53" s="271" t="s">
        <v>408</v>
      </c>
      <c r="B53" s="272">
        <v>77500</v>
      </c>
      <c r="C53" s="313">
        <v>43546</v>
      </c>
      <c r="D53" s="314" t="s">
        <v>409</v>
      </c>
      <c r="E53" s="272">
        <v>77500</v>
      </c>
      <c r="F53" s="275"/>
      <c r="G53" s="275"/>
      <c r="H53" s="275"/>
      <c r="I53" s="275"/>
      <c r="J53" s="276"/>
    </row>
    <row r="54" spans="1:10" ht="47.25">
      <c r="A54" s="271" t="s">
        <v>410</v>
      </c>
      <c r="B54" s="272">
        <v>40000</v>
      </c>
      <c r="C54" s="313">
        <v>43544</v>
      </c>
      <c r="D54" s="314" t="s">
        <v>411</v>
      </c>
      <c r="E54" s="272">
        <v>40000</v>
      </c>
      <c r="F54" s="275"/>
      <c r="G54" s="275"/>
      <c r="H54" s="275"/>
      <c r="I54" s="275"/>
      <c r="J54" s="276"/>
    </row>
    <row r="55" spans="1:10" ht="47.25">
      <c r="A55" s="271" t="s">
        <v>412</v>
      </c>
      <c r="B55" s="272">
        <v>386550</v>
      </c>
      <c r="C55" s="313">
        <v>43539</v>
      </c>
      <c r="D55" s="314" t="s">
        <v>413</v>
      </c>
      <c r="E55" s="272">
        <v>386550</v>
      </c>
      <c r="F55" s="275"/>
      <c r="G55" s="275"/>
      <c r="H55" s="275"/>
      <c r="I55" s="275"/>
      <c r="J55" s="276"/>
    </row>
    <row r="56" spans="1:10" ht="63">
      <c r="A56" s="271" t="s">
        <v>414</v>
      </c>
      <c r="B56" s="272">
        <v>59400</v>
      </c>
      <c r="C56" s="313">
        <v>43539</v>
      </c>
      <c r="D56" s="314" t="s">
        <v>415</v>
      </c>
      <c r="E56" s="272">
        <v>59400</v>
      </c>
      <c r="F56" s="275"/>
      <c r="G56" s="275"/>
      <c r="H56" s="275"/>
      <c r="I56" s="275"/>
      <c r="J56" s="276"/>
    </row>
    <row r="57" spans="1:10" ht="31.5">
      <c r="A57" s="271" t="s">
        <v>416</v>
      </c>
      <c r="B57" s="272">
        <v>138000</v>
      </c>
      <c r="C57" s="313">
        <v>43539</v>
      </c>
      <c r="D57" s="314" t="s">
        <v>417</v>
      </c>
      <c r="E57" s="272">
        <v>138000</v>
      </c>
      <c r="F57" s="275"/>
      <c r="G57" s="275"/>
      <c r="H57" s="275"/>
      <c r="I57" s="275"/>
      <c r="J57" s="276"/>
    </row>
    <row r="58" spans="1:10" ht="31.5">
      <c r="A58" s="271" t="s">
        <v>418</v>
      </c>
      <c r="B58" s="272">
        <v>530000</v>
      </c>
      <c r="C58" s="313">
        <v>43539</v>
      </c>
      <c r="D58" s="314" t="s">
        <v>419</v>
      </c>
      <c r="E58" s="272">
        <v>530000</v>
      </c>
      <c r="F58" s="275"/>
      <c r="G58" s="275"/>
      <c r="H58" s="275"/>
      <c r="I58" s="275"/>
      <c r="J58" s="276"/>
    </row>
    <row r="59" spans="1:10" ht="15.75">
      <c r="A59" s="271" t="s">
        <v>420</v>
      </c>
      <c r="B59" s="272">
        <v>300000</v>
      </c>
      <c r="C59" s="313">
        <v>43538</v>
      </c>
      <c r="D59" s="314" t="s">
        <v>421</v>
      </c>
      <c r="E59" s="272">
        <v>300000</v>
      </c>
      <c r="F59" s="275"/>
      <c r="G59" s="275"/>
      <c r="H59" s="275"/>
      <c r="I59" s="275"/>
      <c r="J59" s="276"/>
    </row>
    <row r="60" spans="1:10" ht="31.5">
      <c r="A60" s="271" t="s">
        <v>422</v>
      </c>
      <c r="B60" s="272">
        <v>382900</v>
      </c>
      <c r="C60" s="313">
        <v>43536</v>
      </c>
      <c r="D60" s="314" t="s">
        <v>423</v>
      </c>
      <c r="E60" s="272">
        <v>382900</v>
      </c>
      <c r="F60" s="275"/>
      <c r="G60" s="275"/>
      <c r="H60" s="275"/>
      <c r="I60" s="275"/>
      <c r="J60" s="276"/>
    </row>
    <row r="61" spans="1:10" ht="63">
      <c r="A61" s="271" t="s">
        <v>414</v>
      </c>
      <c r="B61" s="272">
        <v>28150</v>
      </c>
      <c r="C61" s="313">
        <v>43535</v>
      </c>
      <c r="D61" s="314" t="s">
        <v>424</v>
      </c>
      <c r="E61" s="272">
        <v>28150</v>
      </c>
      <c r="F61" s="275"/>
      <c r="G61" s="275"/>
      <c r="H61" s="275"/>
      <c r="I61" s="275"/>
      <c r="J61" s="276"/>
    </row>
    <row r="62" spans="1:10" ht="47.25">
      <c r="A62" s="271" t="s">
        <v>425</v>
      </c>
      <c r="B62" s="272">
        <v>333150</v>
      </c>
      <c r="C62" s="313">
        <v>43531</v>
      </c>
      <c r="D62" s="314" t="s">
        <v>426</v>
      </c>
      <c r="E62" s="272">
        <v>333150</v>
      </c>
      <c r="F62" s="275"/>
      <c r="G62" s="275"/>
      <c r="H62" s="275"/>
      <c r="I62" s="275"/>
      <c r="J62" s="276"/>
    </row>
    <row r="63" spans="1:10" ht="31.5">
      <c r="A63" s="271" t="s">
        <v>427</v>
      </c>
      <c r="B63" s="272">
        <v>450000</v>
      </c>
      <c r="C63" s="313">
        <v>43529</v>
      </c>
      <c r="D63" s="314" t="s">
        <v>428</v>
      </c>
      <c r="E63" s="272">
        <v>450000</v>
      </c>
      <c r="F63" s="275"/>
      <c r="G63" s="275"/>
      <c r="H63" s="275"/>
      <c r="I63" s="275"/>
      <c r="J63" s="276"/>
    </row>
    <row r="64" spans="1:10" ht="47.25">
      <c r="A64" s="271" t="s">
        <v>429</v>
      </c>
      <c r="B64" s="272">
        <v>281000</v>
      </c>
      <c r="C64" s="313">
        <v>43525</v>
      </c>
      <c r="D64" s="314" t="s">
        <v>430</v>
      </c>
      <c r="E64" s="272">
        <v>281000</v>
      </c>
      <c r="F64" s="275"/>
      <c r="G64" s="275"/>
      <c r="H64" s="275"/>
      <c r="I64" s="275"/>
      <c r="J64" s="276"/>
    </row>
    <row r="65" spans="1:11" ht="47.25">
      <c r="A65" s="271" t="s">
        <v>431</v>
      </c>
      <c r="B65" s="272">
        <v>54000</v>
      </c>
      <c r="C65" s="313">
        <v>43524</v>
      </c>
      <c r="D65" s="314" t="s">
        <v>432</v>
      </c>
      <c r="E65" s="272">
        <v>54000</v>
      </c>
      <c r="F65" s="275"/>
      <c r="G65" s="275"/>
      <c r="H65" s="275"/>
      <c r="I65" s="275"/>
      <c r="J65" s="276"/>
    </row>
    <row r="66" spans="1:11" ht="63">
      <c r="A66" s="271" t="s">
        <v>433</v>
      </c>
      <c r="B66" s="272">
        <v>78500</v>
      </c>
      <c r="C66" s="313">
        <v>43524</v>
      </c>
      <c r="D66" s="314" t="s">
        <v>434</v>
      </c>
      <c r="E66" s="272">
        <v>78500</v>
      </c>
      <c r="F66" s="275"/>
      <c r="G66" s="275"/>
      <c r="H66" s="275"/>
      <c r="I66" s="275"/>
      <c r="J66" s="276"/>
    </row>
    <row r="67" spans="1:11" ht="63">
      <c r="A67" s="271" t="s">
        <v>435</v>
      </c>
      <c r="B67" s="272">
        <v>472160</v>
      </c>
      <c r="C67" s="313">
        <v>43524</v>
      </c>
      <c r="D67" s="314" t="s">
        <v>436</v>
      </c>
      <c r="E67" s="272">
        <v>472160</v>
      </c>
      <c r="F67" s="275"/>
      <c r="G67" s="275"/>
      <c r="H67" s="275"/>
      <c r="I67" s="275"/>
      <c r="J67" s="276"/>
    </row>
    <row r="68" spans="1:11" ht="31.5">
      <c r="A68" s="271" t="s">
        <v>410</v>
      </c>
      <c r="B68" s="272">
        <v>184500</v>
      </c>
      <c r="C68" s="313">
        <v>43523</v>
      </c>
      <c r="D68" s="314" t="s">
        <v>437</v>
      </c>
      <c r="E68" s="272">
        <v>184500</v>
      </c>
      <c r="F68" s="275"/>
      <c r="G68" s="275"/>
      <c r="H68" s="275"/>
      <c r="I68" s="275"/>
      <c r="J68" s="276"/>
    </row>
    <row r="69" spans="1:11" ht="63">
      <c r="A69" s="315" t="s">
        <v>438</v>
      </c>
      <c r="B69" s="272">
        <v>320500</v>
      </c>
      <c r="C69" s="313">
        <v>43507</v>
      </c>
      <c r="D69" s="314" t="s">
        <v>439</v>
      </c>
      <c r="E69" s="272">
        <v>320500</v>
      </c>
      <c r="F69" s="275"/>
      <c r="G69" s="275"/>
      <c r="H69" s="275"/>
      <c r="I69" s="275"/>
      <c r="J69" s="276"/>
    </row>
    <row r="70" spans="1:11" ht="47.25">
      <c r="A70" s="271" t="s">
        <v>440</v>
      </c>
      <c r="B70" s="272">
        <v>591700</v>
      </c>
      <c r="C70" s="313">
        <v>43493</v>
      </c>
      <c r="D70" s="314" t="s">
        <v>441</v>
      </c>
      <c r="E70" s="272">
        <v>591700</v>
      </c>
      <c r="F70" s="275"/>
      <c r="G70" s="275"/>
      <c r="H70" s="275"/>
      <c r="I70" s="275"/>
      <c r="J70" s="276"/>
    </row>
    <row r="71" spans="1:11" ht="63">
      <c r="A71" s="271" t="s">
        <v>442</v>
      </c>
      <c r="B71" s="272">
        <v>1726.7700000000041</v>
      </c>
      <c r="C71" s="313">
        <v>43426</v>
      </c>
      <c r="D71" s="316" t="s">
        <v>443</v>
      </c>
      <c r="E71" s="275"/>
      <c r="F71" s="272">
        <v>1726.7700000000041</v>
      </c>
      <c r="G71" s="275"/>
      <c r="H71" s="275"/>
      <c r="I71" s="275"/>
      <c r="J71" s="276"/>
    </row>
    <row r="72" spans="1:11" s="325" customFormat="1" ht="15.75">
      <c r="A72" s="317" t="s">
        <v>444</v>
      </c>
      <c r="B72" s="318">
        <v>30000</v>
      </c>
      <c r="C72" s="319">
        <v>35530</v>
      </c>
      <c r="D72" s="320"/>
      <c r="E72" s="321"/>
      <c r="F72" s="321"/>
      <c r="G72" s="322"/>
      <c r="H72" s="323"/>
      <c r="I72" s="323"/>
      <c r="J72" s="324">
        <v>30000</v>
      </c>
    </row>
    <row r="73" spans="1:11" s="325" customFormat="1" ht="16.5" thickBot="1">
      <c r="A73" s="326" t="s">
        <v>444</v>
      </c>
      <c r="B73" s="327">
        <v>20000</v>
      </c>
      <c r="C73" s="328">
        <v>35236</v>
      </c>
      <c r="D73" s="329"/>
      <c r="E73" s="330"/>
      <c r="F73" s="330"/>
      <c r="G73" s="331"/>
      <c r="H73" s="332"/>
      <c r="I73" s="332"/>
      <c r="J73" s="333">
        <v>20000</v>
      </c>
    </row>
    <row r="74" spans="1:11" s="340" customFormat="1" ht="16.5" thickBot="1">
      <c r="A74" s="334" t="s">
        <v>244</v>
      </c>
      <c r="B74" s="335">
        <f>SUM(B51:B73)</f>
        <v>4909236.7699999996</v>
      </c>
      <c r="C74" s="336"/>
      <c r="D74" s="337"/>
      <c r="E74" s="335">
        <f>SUM(E51:E73)</f>
        <v>4857510</v>
      </c>
      <c r="F74" s="335">
        <f t="shared" ref="F74:J74" si="0">SUM(F51:F73)</f>
        <v>1726.7700000000041</v>
      </c>
      <c r="G74" s="335">
        <f t="shared" si="0"/>
        <v>0</v>
      </c>
      <c r="H74" s="335">
        <f t="shared" si="0"/>
        <v>0</v>
      </c>
      <c r="I74" s="335">
        <f t="shared" si="0"/>
        <v>0</v>
      </c>
      <c r="J74" s="338">
        <f t="shared" si="0"/>
        <v>50000</v>
      </c>
      <c r="K74" s="339"/>
    </row>
    <row r="75" spans="1:11" s="340" customFormat="1" ht="8.25" customHeight="1" thickBot="1">
      <c r="A75" s="341"/>
      <c r="B75" s="342"/>
      <c r="C75" s="343"/>
      <c r="D75" s="344"/>
      <c r="E75" s="345"/>
      <c r="F75" s="345"/>
      <c r="G75" s="345"/>
      <c r="H75" s="345"/>
      <c r="I75" s="345"/>
      <c r="J75" s="346"/>
    </row>
    <row r="76" spans="1:11" ht="27" customHeight="1" thickBot="1">
      <c r="A76" s="347" t="s">
        <v>445</v>
      </c>
      <c r="B76" s="348">
        <f>SUM(B42,B74)</f>
        <v>5213773.7699999996</v>
      </c>
      <c r="C76" s="349"/>
      <c r="D76" s="350"/>
      <c r="E76" s="351">
        <f>SUM(E42,E74)</f>
        <v>5094447</v>
      </c>
      <c r="F76" s="351">
        <f>SUM(F42,F74)</f>
        <v>1726.7700000000041</v>
      </c>
      <c r="G76" s="352"/>
      <c r="H76" s="352"/>
      <c r="I76" s="352"/>
      <c r="J76" s="353">
        <f>SUM(J42,J74)</f>
        <v>117600</v>
      </c>
      <c r="K76" s="354"/>
    </row>
    <row r="77" spans="1:11" ht="11.25" customHeight="1">
      <c r="A77" s="355"/>
      <c r="B77" s="356"/>
      <c r="C77" s="230"/>
      <c r="D77" s="357"/>
      <c r="E77" s="358"/>
      <c r="F77" s="358"/>
      <c r="G77" s="358"/>
      <c r="H77" s="359"/>
      <c r="I77" s="359"/>
      <c r="J77" s="359"/>
    </row>
    <row r="78" spans="1:11" ht="11.25" customHeight="1">
      <c r="A78" s="355"/>
      <c r="B78" s="356"/>
      <c r="C78" s="230"/>
      <c r="D78" s="357"/>
      <c r="E78" s="358"/>
      <c r="F78" s="358"/>
      <c r="G78" s="358"/>
      <c r="H78" s="359"/>
      <c r="I78" s="359"/>
      <c r="J78" s="359"/>
    </row>
    <row r="79" spans="1:11" ht="30" customHeight="1">
      <c r="A79" s="360" t="s">
        <v>167</v>
      </c>
      <c r="B79" s="360"/>
      <c r="C79" s="360"/>
      <c r="D79" s="360"/>
      <c r="E79" s="360"/>
      <c r="F79" s="360"/>
      <c r="G79" s="360"/>
      <c r="H79" s="360"/>
      <c r="I79" s="360"/>
      <c r="J79" s="360"/>
    </row>
    <row r="80" spans="1:11" ht="15">
      <c r="A80" s="361"/>
      <c r="B80" s="362"/>
      <c r="C80" s="363"/>
      <c r="D80" s="361"/>
      <c r="E80" s="361"/>
    </row>
    <row r="81" spans="1:8" ht="15">
      <c r="A81" s="361"/>
      <c r="B81" s="362"/>
      <c r="C81" s="363"/>
      <c r="D81" s="361"/>
      <c r="E81" s="361"/>
    </row>
    <row r="82" spans="1:8" ht="15">
      <c r="A82" s="361"/>
      <c r="B82" s="362"/>
      <c r="C82" s="363"/>
      <c r="D82" s="361"/>
      <c r="E82" s="361"/>
    </row>
    <row r="83" spans="1:8" ht="15">
      <c r="A83" s="361"/>
      <c r="B83" s="362"/>
      <c r="C83" s="363"/>
      <c r="D83" s="361"/>
      <c r="E83" s="361"/>
    </row>
    <row r="85" spans="1:8" ht="16.5" customHeight="1">
      <c r="A85" s="364" t="s">
        <v>168</v>
      </c>
      <c r="B85" s="365"/>
      <c r="C85" s="366"/>
      <c r="D85" s="367"/>
      <c r="E85" s="368"/>
      <c r="F85" s="220"/>
      <c r="G85" s="369" t="s">
        <v>170</v>
      </c>
      <c r="H85" s="368"/>
    </row>
    <row r="86" spans="1:8" ht="18.75">
      <c r="A86" s="370" t="s">
        <v>169</v>
      </c>
      <c r="B86" s="371"/>
      <c r="C86" s="372"/>
      <c r="D86" s="373"/>
      <c r="E86" s="374"/>
      <c r="F86" s="220"/>
      <c r="G86" s="374" t="s">
        <v>446</v>
      </c>
      <c r="H86" s="374"/>
    </row>
  </sheetData>
  <sheetProtection password="CCC5" sheet="1" objects="1" scenarios="1"/>
  <mergeCells count="12">
    <mergeCell ref="A11:J11"/>
    <mergeCell ref="A49:J49"/>
    <mergeCell ref="A79:J79"/>
    <mergeCell ref="A3:J3"/>
    <mergeCell ref="A4:J4"/>
    <mergeCell ref="A8:A10"/>
    <mergeCell ref="B8:B10"/>
    <mergeCell ref="C8:C10"/>
    <mergeCell ref="D8:D10"/>
    <mergeCell ref="E8:J8"/>
    <mergeCell ref="E9:G9"/>
    <mergeCell ref="H9:J9"/>
  </mergeCells>
  <printOptions horizontalCentered="1" verticalCentered="1"/>
  <pageMargins left="0.25" right="0.25" top="0.31" bottom="0.33" header="0.3" footer="0.3"/>
  <pageSetup paperSize="136" scale="84" orientation="landscape" verticalDpi="300" r:id="rId1"/>
  <drawing r:id="rId2"/>
</worksheet>
</file>

<file path=xl/worksheets/sheet2.xml><?xml version="1.0" encoding="utf-8"?>
<worksheet xmlns="http://schemas.openxmlformats.org/spreadsheetml/2006/main" xmlns:r="http://schemas.openxmlformats.org/officeDocument/2006/relationships">
  <dimension ref="A1:I39"/>
  <sheetViews>
    <sheetView topLeftCell="A31" zoomScale="110" zoomScaleNormal="110" workbookViewId="0">
      <selection activeCell="C54" sqref="C54"/>
    </sheetView>
  </sheetViews>
  <sheetFormatPr defaultRowHeight="15"/>
  <cols>
    <col min="1" max="1" width="39.85546875" style="178" customWidth="1"/>
    <col min="2" max="2" width="13.5703125" style="178" customWidth="1"/>
    <col min="3" max="3" width="15.28515625" style="182" bestFit="1" customWidth="1"/>
    <col min="4" max="4" width="11.7109375" style="178" customWidth="1"/>
    <col min="5" max="5" width="11.85546875" style="178" customWidth="1"/>
    <col min="6" max="6" width="12.140625" style="183" customWidth="1"/>
    <col min="7" max="7" width="15.28515625" style="182" customWidth="1"/>
    <col min="8" max="8" width="12" style="178" customWidth="1"/>
    <col min="9" max="9" width="18.42578125" style="178" customWidth="1"/>
    <col min="10" max="16384" width="9.140625" style="178"/>
  </cols>
  <sheetData>
    <row r="1" spans="1:9" s="86" customFormat="1" ht="15.75">
      <c r="A1" s="178" t="s">
        <v>293</v>
      </c>
      <c r="C1" s="179"/>
      <c r="F1" s="180"/>
      <c r="G1" s="179"/>
    </row>
    <row r="2" spans="1:9" s="86" customFormat="1" ht="15.75">
      <c r="C2" s="179"/>
      <c r="F2" s="180"/>
      <c r="G2" s="179"/>
    </row>
    <row r="3" spans="1:9" s="86" customFormat="1" ht="15.75">
      <c r="A3" s="181" t="s">
        <v>294</v>
      </c>
      <c r="B3" s="181"/>
      <c r="C3" s="181"/>
      <c r="D3" s="181"/>
      <c r="E3" s="181"/>
      <c r="F3" s="181"/>
      <c r="G3" s="181"/>
      <c r="H3" s="181"/>
      <c r="I3" s="181"/>
    </row>
    <row r="4" spans="1:9" s="86" customFormat="1" ht="15.75">
      <c r="A4" s="181" t="s">
        <v>295</v>
      </c>
      <c r="B4" s="181"/>
      <c r="C4" s="181"/>
      <c r="D4" s="181"/>
      <c r="E4" s="181"/>
      <c r="F4" s="181"/>
      <c r="G4" s="181"/>
      <c r="H4" s="181"/>
      <c r="I4" s="181"/>
    </row>
    <row r="5" spans="1:9" s="86" customFormat="1" ht="15.75">
      <c r="A5" s="178"/>
      <c r="B5" s="178"/>
      <c r="C5" s="182"/>
      <c r="D5" s="178"/>
      <c r="E5" s="178"/>
      <c r="F5" s="183"/>
      <c r="G5" s="182"/>
      <c r="H5" s="178"/>
      <c r="I5" s="178"/>
    </row>
    <row r="6" spans="1:9" s="86" customFormat="1" ht="15.75">
      <c r="A6" s="178" t="s">
        <v>296</v>
      </c>
      <c r="B6" s="184"/>
      <c r="C6" s="182"/>
      <c r="D6" s="178"/>
      <c r="E6" s="178"/>
      <c r="F6" s="183"/>
      <c r="G6" s="182"/>
      <c r="H6" s="178"/>
      <c r="I6" s="178"/>
    </row>
    <row r="7" spans="1:9" s="86" customFormat="1" ht="15.75">
      <c r="A7" s="178"/>
      <c r="B7" s="178"/>
      <c r="C7" s="182"/>
      <c r="D7" s="178"/>
      <c r="E7" s="178"/>
      <c r="F7" s="183"/>
      <c r="G7" s="182"/>
      <c r="H7" s="178"/>
      <c r="I7" s="178"/>
    </row>
    <row r="8" spans="1:9" s="190" customFormat="1" ht="15.75" customHeight="1">
      <c r="A8" s="185" t="s">
        <v>297</v>
      </c>
      <c r="B8" s="186" t="s">
        <v>298</v>
      </c>
      <c r="C8" s="187" t="s">
        <v>299</v>
      </c>
      <c r="D8" s="185" t="s">
        <v>300</v>
      </c>
      <c r="E8" s="186" t="s">
        <v>301</v>
      </c>
      <c r="F8" s="188" t="s">
        <v>302</v>
      </c>
      <c r="G8" s="189"/>
      <c r="H8" s="185" t="s">
        <v>11</v>
      </c>
      <c r="I8" s="185" t="s">
        <v>12</v>
      </c>
    </row>
    <row r="9" spans="1:9" s="190" customFormat="1" ht="45">
      <c r="A9" s="191"/>
      <c r="B9" s="191"/>
      <c r="C9" s="192"/>
      <c r="D9" s="191"/>
      <c r="E9" s="186"/>
      <c r="F9" s="193" t="s">
        <v>303</v>
      </c>
      <c r="G9" s="194" t="s">
        <v>304</v>
      </c>
      <c r="H9" s="191"/>
      <c r="I9" s="191"/>
    </row>
    <row r="10" spans="1:9" s="85" customFormat="1" ht="45">
      <c r="A10" s="195" t="s">
        <v>305</v>
      </c>
      <c r="B10" s="195" t="s">
        <v>306</v>
      </c>
      <c r="C10" s="196">
        <v>9988340.7400000002</v>
      </c>
      <c r="D10" s="197"/>
      <c r="E10" s="197"/>
      <c r="F10" s="198">
        <v>0.4975</v>
      </c>
      <c r="G10" s="196">
        <v>4223819.59</v>
      </c>
      <c r="H10" s="197"/>
      <c r="I10" s="195" t="s">
        <v>307</v>
      </c>
    </row>
    <row r="11" spans="1:9" s="85" customFormat="1" ht="45">
      <c r="A11" s="195" t="s">
        <v>308</v>
      </c>
      <c r="B11" s="195" t="s">
        <v>309</v>
      </c>
      <c r="C11" s="196">
        <v>6181410.3399999999</v>
      </c>
      <c r="D11" s="197"/>
      <c r="E11" s="197"/>
      <c r="F11" s="198">
        <v>1</v>
      </c>
      <c r="G11" s="196">
        <v>1812540</v>
      </c>
      <c r="H11" s="197"/>
      <c r="I11" s="195" t="s">
        <v>307</v>
      </c>
    </row>
    <row r="12" spans="1:9" s="85" customFormat="1" ht="45">
      <c r="A12" s="195" t="s">
        <v>310</v>
      </c>
      <c r="B12" s="195" t="s">
        <v>311</v>
      </c>
      <c r="C12" s="196">
        <v>9978865.3399999999</v>
      </c>
      <c r="D12" s="197"/>
      <c r="E12" s="197"/>
      <c r="F12" s="198">
        <v>1</v>
      </c>
      <c r="G12" s="196">
        <v>2374121.75</v>
      </c>
      <c r="H12" s="197"/>
      <c r="I12" s="195" t="s">
        <v>307</v>
      </c>
    </row>
    <row r="13" spans="1:9" s="85" customFormat="1" ht="45">
      <c r="A13" s="195" t="s">
        <v>312</v>
      </c>
      <c r="B13" s="195" t="s">
        <v>313</v>
      </c>
      <c r="C13" s="196">
        <v>11638105.99</v>
      </c>
      <c r="D13" s="197"/>
      <c r="E13" s="197"/>
      <c r="F13" s="198">
        <v>0.83660000000000001</v>
      </c>
      <c r="G13" s="196">
        <v>2296023.7399999998</v>
      </c>
      <c r="H13" s="197"/>
      <c r="I13" s="195" t="s">
        <v>307</v>
      </c>
    </row>
    <row r="14" spans="1:9" s="85" customFormat="1" ht="45">
      <c r="A14" s="195" t="s">
        <v>314</v>
      </c>
      <c r="B14" s="195" t="s">
        <v>315</v>
      </c>
      <c r="C14" s="196">
        <v>19850760.699999999</v>
      </c>
      <c r="D14" s="197"/>
      <c r="E14" s="197"/>
      <c r="F14" s="199">
        <v>0.62570000000000003</v>
      </c>
      <c r="G14" s="196">
        <v>5294793.3999999994</v>
      </c>
      <c r="H14" s="197"/>
      <c r="I14" s="195" t="s">
        <v>307</v>
      </c>
    </row>
    <row r="15" spans="1:9" s="85" customFormat="1" ht="45">
      <c r="A15" s="195" t="s">
        <v>316</v>
      </c>
      <c r="B15" s="195" t="s">
        <v>317</v>
      </c>
      <c r="C15" s="196">
        <v>2158913.4300000002</v>
      </c>
      <c r="D15" s="197"/>
      <c r="E15" s="197"/>
      <c r="F15" s="199">
        <v>1</v>
      </c>
      <c r="G15" s="196">
        <v>157250</v>
      </c>
      <c r="H15" s="197"/>
      <c r="I15" s="195" t="s">
        <v>307</v>
      </c>
    </row>
    <row r="16" spans="1:9" s="85" customFormat="1" ht="44.25" customHeight="1">
      <c r="A16" s="195" t="s">
        <v>318</v>
      </c>
      <c r="B16" s="195" t="s">
        <v>319</v>
      </c>
      <c r="C16" s="196">
        <v>28378256.120000001</v>
      </c>
      <c r="D16" s="197"/>
      <c r="E16" s="197"/>
      <c r="F16" s="199">
        <v>0.4</v>
      </c>
      <c r="G16" s="196">
        <v>7094924.0300000003</v>
      </c>
      <c r="H16" s="197"/>
      <c r="I16" s="195" t="s">
        <v>320</v>
      </c>
    </row>
    <row r="17" spans="1:9" s="85" customFormat="1" ht="60">
      <c r="A17" s="195" t="s">
        <v>321</v>
      </c>
      <c r="B17" s="195" t="s">
        <v>322</v>
      </c>
      <c r="C17" s="196">
        <v>269100</v>
      </c>
      <c r="D17" s="197"/>
      <c r="E17" s="197"/>
      <c r="F17" s="199">
        <v>1</v>
      </c>
      <c r="G17" s="196">
        <v>269100</v>
      </c>
      <c r="H17" s="197"/>
      <c r="I17" s="195" t="s">
        <v>323</v>
      </c>
    </row>
    <row r="18" spans="1:9" s="85" customFormat="1" ht="60">
      <c r="A18" s="195" t="s">
        <v>324</v>
      </c>
      <c r="B18" s="195" t="s">
        <v>322</v>
      </c>
      <c r="C18" s="196">
        <v>4650000</v>
      </c>
      <c r="D18" s="197"/>
      <c r="E18" s="197"/>
      <c r="F18" s="199">
        <v>1</v>
      </c>
      <c r="G18" s="196">
        <v>4650000</v>
      </c>
      <c r="H18" s="197"/>
      <c r="I18" s="195" t="s">
        <v>323</v>
      </c>
    </row>
    <row r="19" spans="1:9" s="85" customFormat="1" ht="60">
      <c r="A19" s="195" t="s">
        <v>325</v>
      </c>
      <c r="B19" s="195" t="s">
        <v>326</v>
      </c>
      <c r="C19" s="196">
        <v>205000</v>
      </c>
      <c r="D19" s="197"/>
      <c r="E19" s="197"/>
      <c r="F19" s="199">
        <v>1</v>
      </c>
      <c r="G19" s="200">
        <v>205000</v>
      </c>
      <c r="H19" s="197"/>
      <c r="I19" s="195" t="s">
        <v>323</v>
      </c>
    </row>
    <row r="20" spans="1:9" s="85" customFormat="1" ht="60">
      <c r="A20" s="195" t="s">
        <v>327</v>
      </c>
      <c r="B20" s="195" t="s">
        <v>326</v>
      </c>
      <c r="C20" s="196">
        <v>1640500</v>
      </c>
      <c r="D20" s="197"/>
      <c r="E20" s="197"/>
      <c r="F20" s="199">
        <v>1</v>
      </c>
      <c r="G20" s="196">
        <v>1640500</v>
      </c>
      <c r="H20" s="197"/>
      <c r="I20" s="195" t="s">
        <v>323</v>
      </c>
    </row>
    <row r="21" spans="1:9" s="85" customFormat="1" ht="60">
      <c r="A21" s="195" t="s">
        <v>328</v>
      </c>
      <c r="B21" s="195" t="s">
        <v>326</v>
      </c>
      <c r="C21" s="196">
        <v>112000</v>
      </c>
      <c r="D21" s="197"/>
      <c r="E21" s="197"/>
      <c r="F21" s="199">
        <v>1</v>
      </c>
      <c r="G21" s="196">
        <v>112000</v>
      </c>
      <c r="H21" s="197"/>
      <c r="I21" s="195" t="s">
        <v>323</v>
      </c>
    </row>
    <row r="22" spans="1:9" s="85" customFormat="1" ht="60">
      <c r="A22" s="195" t="s">
        <v>329</v>
      </c>
      <c r="B22" s="195" t="s">
        <v>315</v>
      </c>
      <c r="C22" s="196">
        <v>501375</v>
      </c>
      <c r="D22" s="197"/>
      <c r="E22" s="197"/>
      <c r="F22" s="199">
        <v>1</v>
      </c>
      <c r="G22" s="196">
        <v>501375</v>
      </c>
      <c r="H22" s="197"/>
      <c r="I22" s="195" t="s">
        <v>323</v>
      </c>
    </row>
    <row r="23" spans="1:9" s="85" customFormat="1" ht="60">
      <c r="A23" s="195" t="s">
        <v>330</v>
      </c>
      <c r="B23" s="195" t="s">
        <v>315</v>
      </c>
      <c r="C23" s="196">
        <v>1095400</v>
      </c>
      <c r="D23" s="197"/>
      <c r="E23" s="197"/>
      <c r="F23" s="199">
        <v>1</v>
      </c>
      <c r="G23" s="196">
        <v>1095400</v>
      </c>
      <c r="H23" s="197"/>
      <c r="I23" s="195" t="s">
        <v>323</v>
      </c>
    </row>
    <row r="24" spans="1:9" s="85" customFormat="1" ht="60">
      <c r="A24" s="195" t="s">
        <v>331</v>
      </c>
      <c r="B24" s="195" t="s">
        <v>315</v>
      </c>
      <c r="C24" s="196">
        <v>2017589.2999999998</v>
      </c>
      <c r="D24" s="197"/>
      <c r="E24" s="197"/>
      <c r="F24" s="199">
        <v>1</v>
      </c>
      <c r="G24" s="196">
        <v>2017589.2999999998</v>
      </c>
      <c r="H24" s="197"/>
      <c r="I24" s="195" t="s">
        <v>323</v>
      </c>
    </row>
    <row r="25" spans="1:9" s="85" customFormat="1" ht="60">
      <c r="A25" s="201" t="s">
        <v>332</v>
      </c>
      <c r="B25" s="195" t="s">
        <v>311</v>
      </c>
      <c r="C25" s="196">
        <v>298400</v>
      </c>
      <c r="D25" s="197"/>
      <c r="E25" s="197"/>
      <c r="F25" s="199">
        <v>1</v>
      </c>
      <c r="G25" s="196">
        <v>298400</v>
      </c>
      <c r="H25" s="197"/>
      <c r="I25" s="195" t="s">
        <v>323</v>
      </c>
    </row>
    <row r="26" spans="1:9" s="85" customFormat="1" ht="75">
      <c r="A26" s="201" t="s">
        <v>333</v>
      </c>
      <c r="B26" s="195" t="s">
        <v>334</v>
      </c>
      <c r="C26" s="196">
        <v>2058800</v>
      </c>
      <c r="D26" s="197"/>
      <c r="E26" s="197"/>
      <c r="F26" s="199">
        <v>1</v>
      </c>
      <c r="G26" s="196">
        <v>2058800</v>
      </c>
      <c r="H26" s="197"/>
      <c r="I26" s="195" t="s">
        <v>323</v>
      </c>
    </row>
    <row r="27" spans="1:9" s="85" customFormat="1" ht="45">
      <c r="A27" s="195" t="s">
        <v>335</v>
      </c>
      <c r="B27" s="195" t="s">
        <v>336</v>
      </c>
      <c r="C27" s="196">
        <v>19825</v>
      </c>
      <c r="D27" s="197"/>
      <c r="E27" s="197"/>
      <c r="F27" s="199"/>
      <c r="G27" s="196">
        <v>19825</v>
      </c>
      <c r="H27" s="197"/>
      <c r="I27" s="195" t="s">
        <v>337</v>
      </c>
    </row>
    <row r="28" spans="1:9" s="85" customFormat="1" ht="45">
      <c r="A28" s="195" t="s">
        <v>338</v>
      </c>
      <c r="B28" s="195" t="s">
        <v>313</v>
      </c>
      <c r="C28" s="196">
        <v>499956</v>
      </c>
      <c r="D28" s="197"/>
      <c r="E28" s="197"/>
      <c r="F28" s="199"/>
      <c r="G28" s="196">
        <v>499956</v>
      </c>
      <c r="H28" s="197"/>
      <c r="I28" s="195" t="s">
        <v>337</v>
      </c>
    </row>
    <row r="29" spans="1:9" s="85" customFormat="1" ht="45">
      <c r="A29" s="195" t="s">
        <v>339</v>
      </c>
      <c r="B29" s="195" t="s">
        <v>340</v>
      </c>
      <c r="C29" s="196">
        <v>481346</v>
      </c>
      <c r="D29" s="197"/>
      <c r="E29" s="197"/>
      <c r="F29" s="199"/>
      <c r="G29" s="196">
        <v>481346</v>
      </c>
      <c r="H29" s="202"/>
      <c r="I29" s="195" t="s">
        <v>337</v>
      </c>
    </row>
    <row r="30" spans="1:9" s="85" customFormat="1" ht="45">
      <c r="A30" s="195" t="s">
        <v>341</v>
      </c>
      <c r="B30" s="195" t="s">
        <v>311</v>
      </c>
      <c r="C30" s="196">
        <v>290740.34999999998</v>
      </c>
      <c r="D30" s="197"/>
      <c r="E30" s="197"/>
      <c r="F30" s="199"/>
      <c r="G30" s="196">
        <v>290740.34999999998</v>
      </c>
      <c r="H30" s="202"/>
      <c r="I30" s="195" t="s">
        <v>337</v>
      </c>
    </row>
    <row r="31" spans="1:9" s="85" customFormat="1" ht="45">
      <c r="A31" s="195" t="s">
        <v>342</v>
      </c>
      <c r="B31" s="195" t="s">
        <v>343</v>
      </c>
      <c r="C31" s="196">
        <v>353184</v>
      </c>
      <c r="D31" s="197"/>
      <c r="E31" s="197"/>
      <c r="F31" s="199"/>
      <c r="G31" s="196">
        <v>353184</v>
      </c>
      <c r="H31" s="202"/>
      <c r="I31" s="195" t="s">
        <v>337</v>
      </c>
    </row>
    <row r="32" spans="1:9" s="85" customFormat="1" ht="45">
      <c r="A32" s="195" t="s">
        <v>344</v>
      </c>
      <c r="B32" s="195" t="s">
        <v>315</v>
      </c>
      <c r="C32" s="196">
        <v>729850.61</v>
      </c>
      <c r="D32" s="197"/>
      <c r="E32" s="197"/>
      <c r="F32" s="199"/>
      <c r="G32" s="196">
        <v>729850.61</v>
      </c>
      <c r="H32" s="197"/>
      <c r="I32" s="195" t="s">
        <v>337</v>
      </c>
    </row>
    <row r="33" spans="1:9" s="85" customFormat="1" ht="45">
      <c r="A33" s="195" t="s">
        <v>345</v>
      </c>
      <c r="B33" s="195" t="s">
        <v>346</v>
      </c>
      <c r="C33" s="196">
        <v>1823280.56</v>
      </c>
      <c r="D33" s="197"/>
      <c r="E33" s="197"/>
      <c r="F33" s="199"/>
      <c r="G33" s="196">
        <v>1823280.56</v>
      </c>
      <c r="H33" s="202"/>
      <c r="I33" s="195" t="s">
        <v>337</v>
      </c>
    </row>
    <row r="34" spans="1:9" ht="31.5" customHeight="1">
      <c r="A34" s="203" t="s">
        <v>167</v>
      </c>
      <c r="B34" s="203"/>
      <c r="C34" s="203"/>
      <c r="D34" s="203"/>
      <c r="E34" s="203"/>
    </row>
    <row r="37" spans="1:9">
      <c r="G37" s="204"/>
      <c r="H37" s="205"/>
    </row>
    <row r="38" spans="1:9" ht="15.75">
      <c r="A38" s="206" t="s">
        <v>292</v>
      </c>
      <c r="B38" s="207"/>
      <c r="G38" s="208" t="s">
        <v>170</v>
      </c>
      <c r="H38" s="208"/>
      <c r="I38" s="208"/>
    </row>
    <row r="39" spans="1:9" s="212" customFormat="1" ht="15.75">
      <c r="A39" s="209" t="s">
        <v>169</v>
      </c>
      <c r="B39" s="210"/>
      <c r="C39" s="211"/>
      <c r="F39" s="213"/>
      <c r="G39" s="214" t="s">
        <v>347</v>
      </c>
      <c r="H39" s="214"/>
      <c r="I39" s="214"/>
    </row>
  </sheetData>
  <sheetProtection password="CCC5" sheet="1" objects="1" scenarios="1"/>
  <mergeCells count="13">
    <mergeCell ref="A34:E34"/>
    <mergeCell ref="G38:I38"/>
    <mergeCell ref="G39:I39"/>
    <mergeCell ref="A3:I3"/>
    <mergeCell ref="A4:I4"/>
    <mergeCell ref="A8:A9"/>
    <mergeCell ref="B8:B9"/>
    <mergeCell ref="C8:C9"/>
    <mergeCell ref="D8:D9"/>
    <mergeCell ref="E8:E9"/>
    <mergeCell ref="F8:G8"/>
    <mergeCell ref="H8:H9"/>
    <mergeCell ref="I8:I9"/>
  </mergeCells>
  <printOptions horizontalCentered="1"/>
  <pageMargins left="0.45" right="0.45" top="0.5" bottom="0.5" header="0.3" footer="0.3"/>
  <pageSetup paperSize="136" orientation="landscape" verticalDpi="300" r:id="rId1"/>
  <headerFooter>
    <oddFooter>Page &amp;P of &amp;N</oddFooter>
  </headerFooter>
  <drawing r:id="rId2"/>
</worksheet>
</file>

<file path=xl/worksheets/sheet3.xml><?xml version="1.0" encoding="utf-8"?>
<worksheet xmlns="http://schemas.openxmlformats.org/spreadsheetml/2006/main" xmlns:r="http://schemas.openxmlformats.org/officeDocument/2006/relationships">
  <dimension ref="A1:I56"/>
  <sheetViews>
    <sheetView topLeftCell="A36" zoomScale="130" zoomScaleNormal="130" workbookViewId="0">
      <selection activeCell="H54" sqref="H54:H55"/>
    </sheetView>
  </sheetViews>
  <sheetFormatPr defaultRowHeight="15.75"/>
  <cols>
    <col min="1" max="1" width="3.28515625" style="160" customWidth="1"/>
    <col min="2" max="2" width="2.85546875" style="160" customWidth="1"/>
    <col min="3" max="3" width="47.7109375" style="160" bestFit="1" customWidth="1"/>
    <col min="4" max="4" width="3" style="160" customWidth="1"/>
    <col min="5" max="5" width="26.85546875" style="161" bestFit="1" customWidth="1"/>
    <col min="6" max="6" width="2.85546875" style="161" customWidth="1"/>
    <col min="7" max="7" width="9.140625" style="160"/>
    <col min="8" max="8" width="28.28515625" style="169" customWidth="1"/>
    <col min="9" max="10" width="28.28515625" style="160" customWidth="1"/>
    <col min="11" max="16384" width="9.140625" style="160"/>
  </cols>
  <sheetData>
    <row r="1" spans="1:5">
      <c r="A1" s="159" t="s">
        <v>251</v>
      </c>
    </row>
    <row r="2" spans="1:5">
      <c r="A2" s="159" t="s">
        <v>173</v>
      </c>
    </row>
    <row r="3" spans="1:5" ht="17.25" customHeight="1">
      <c r="A3" s="162" t="s">
        <v>252</v>
      </c>
      <c r="B3" s="162"/>
      <c r="C3" s="162"/>
      <c r="D3" s="162"/>
      <c r="E3" s="162"/>
    </row>
    <row r="4" spans="1:5">
      <c r="A4" s="162" t="s">
        <v>253</v>
      </c>
      <c r="B4" s="162"/>
      <c r="C4" s="162"/>
      <c r="D4" s="162"/>
      <c r="E4" s="162"/>
    </row>
    <row r="5" spans="1:5">
      <c r="A5" s="162" t="s">
        <v>254</v>
      </c>
      <c r="B5" s="162"/>
      <c r="C5" s="162"/>
      <c r="D5" s="162"/>
      <c r="E5" s="162"/>
    </row>
    <row r="6" spans="1:5">
      <c r="A6" s="162" t="s">
        <v>255</v>
      </c>
      <c r="B6" s="162"/>
      <c r="C6" s="162"/>
      <c r="D6" s="162"/>
      <c r="E6" s="162"/>
    </row>
    <row r="7" spans="1:5" ht="9.75" customHeight="1">
      <c r="D7" s="163"/>
    </row>
    <row r="8" spans="1:5">
      <c r="A8" s="164" t="s">
        <v>256</v>
      </c>
    </row>
    <row r="9" spans="1:5">
      <c r="B9" s="165" t="s">
        <v>257</v>
      </c>
    </row>
    <row r="10" spans="1:5">
      <c r="C10" s="160" t="s">
        <v>258</v>
      </c>
      <c r="E10" s="166">
        <f>15239663.49+18838046.72+24925051.6</f>
        <v>59002761.810000002</v>
      </c>
    </row>
    <row r="11" spans="1:5">
      <c r="C11" s="160" t="s">
        <v>259</v>
      </c>
      <c r="E11" s="161">
        <f>575533402+287766701</f>
        <v>863300103</v>
      </c>
    </row>
    <row r="12" spans="1:5">
      <c r="C12" s="160" t="s">
        <v>260</v>
      </c>
      <c r="E12" s="161">
        <f>25377568.96+30154749.05+36474279.27</f>
        <v>92006597.280000001</v>
      </c>
    </row>
    <row r="13" spans="1:5">
      <c r="C13" s="160" t="s">
        <v>261</v>
      </c>
      <c r="E13" s="161">
        <f>367335.78+378876.43+367157.54</f>
        <v>1113369.75</v>
      </c>
    </row>
    <row r="14" spans="1:5">
      <c r="C14" s="160" t="s">
        <v>262</v>
      </c>
      <c r="E14" s="167">
        <f>14949135.44+13576880.4+15179623.78</f>
        <v>43705639.619999997</v>
      </c>
    </row>
    <row r="15" spans="1:5">
      <c r="C15" s="164" t="s">
        <v>263</v>
      </c>
      <c r="E15" s="168">
        <f>SUM(E10:E14)</f>
        <v>1059128471.4599999</v>
      </c>
    </row>
    <row r="16" spans="1:5">
      <c r="B16" s="165" t="s">
        <v>264</v>
      </c>
    </row>
    <row r="17" spans="1:9">
      <c r="C17" s="160" t="s">
        <v>265</v>
      </c>
      <c r="E17" s="161">
        <f>23900587.35+78684279.87+412456084.56</f>
        <v>515040951.77999997</v>
      </c>
    </row>
    <row r="18" spans="1:9">
      <c r="C18" s="160" t="s">
        <v>266</v>
      </c>
      <c r="E18" s="161">
        <f>47230571.05+166764628.86+177726396.88</f>
        <v>391721596.79000002</v>
      </c>
    </row>
    <row r="19" spans="1:9">
      <c r="C19" s="160" t="s">
        <v>267</v>
      </c>
      <c r="E19" s="161">
        <f>99282735.95+93681865.36+99303887.51</f>
        <v>292268488.81999999</v>
      </c>
    </row>
    <row r="20" spans="1:9">
      <c r="C20" s="160" t="s">
        <v>268</v>
      </c>
      <c r="E20" s="161">
        <f>7803603.55+3073310.51+4220943.05</f>
        <v>15097857.109999999</v>
      </c>
    </row>
    <row r="21" spans="1:9">
      <c r="C21" s="160" t="s">
        <v>269</v>
      </c>
      <c r="E21" s="161">
        <f>10902827.46+4950221.09+12202131.94</f>
        <v>28055180.490000002</v>
      </c>
    </row>
    <row r="22" spans="1:9">
      <c r="C22" s="164" t="s">
        <v>270</v>
      </c>
      <c r="E22" s="168">
        <f>SUM(E17:E21)</f>
        <v>1242184074.9899998</v>
      </c>
    </row>
    <row r="23" spans="1:9">
      <c r="B23" s="164" t="s">
        <v>271</v>
      </c>
      <c r="E23" s="170">
        <f>E15-E22</f>
        <v>-183055603.52999985</v>
      </c>
      <c r="F23" s="171"/>
      <c r="I23" s="172"/>
    </row>
    <row r="24" spans="1:9">
      <c r="A24" s="164" t="s">
        <v>272</v>
      </c>
    </row>
    <row r="25" spans="1:9">
      <c r="B25" s="165" t="s">
        <v>257</v>
      </c>
    </row>
    <row r="26" spans="1:9">
      <c r="C26" s="160" t="s">
        <v>273</v>
      </c>
    </row>
    <row r="27" spans="1:9">
      <c r="C27" s="160" t="s">
        <v>274</v>
      </c>
      <c r="E27" s="161">
        <v>620075</v>
      </c>
    </row>
    <row r="28" spans="1:9" ht="31.5">
      <c r="C28" s="173" t="s">
        <v>275</v>
      </c>
    </row>
    <row r="29" spans="1:9">
      <c r="C29" s="160" t="s">
        <v>276</v>
      </c>
      <c r="E29" s="161">
        <f>2246950+841050+1893650</f>
        <v>4981650</v>
      </c>
    </row>
    <row r="30" spans="1:9">
      <c r="C30" s="164" t="s">
        <v>263</v>
      </c>
      <c r="E30" s="168">
        <f>SUM(E26:E29)</f>
        <v>5601725</v>
      </c>
    </row>
    <row r="31" spans="1:9">
      <c r="B31" s="165" t="s">
        <v>264</v>
      </c>
    </row>
    <row r="32" spans="1:9">
      <c r="C32" s="160" t="s">
        <v>277</v>
      </c>
    </row>
    <row r="33" spans="1:5" ht="31.5">
      <c r="C33" s="173" t="s">
        <v>278</v>
      </c>
      <c r="E33" s="161">
        <f>73975038.93+31868896.43+11959843.84</f>
        <v>117803779.20000002</v>
      </c>
    </row>
    <row r="34" spans="1:5">
      <c r="C34" s="160" t="s">
        <v>279</v>
      </c>
    </row>
    <row r="35" spans="1:5">
      <c r="C35" s="160" t="s">
        <v>280</v>
      </c>
      <c r="E35" s="161">
        <v>5760000</v>
      </c>
    </row>
    <row r="36" spans="1:5">
      <c r="C36" s="164" t="s">
        <v>270</v>
      </c>
      <c r="E36" s="168">
        <f>SUM(E32:E35)</f>
        <v>123563779.20000002</v>
      </c>
    </row>
    <row r="37" spans="1:5">
      <c r="B37" s="164" t="s">
        <v>281</v>
      </c>
      <c r="E37" s="170">
        <f>E30-E36</f>
        <v>-117962054.20000002</v>
      </c>
    </row>
    <row r="38" spans="1:5">
      <c r="A38" s="164" t="s">
        <v>282</v>
      </c>
    </row>
    <row r="39" spans="1:5">
      <c r="B39" s="165" t="s">
        <v>257</v>
      </c>
    </row>
    <row r="40" spans="1:5">
      <c r="C40" s="160" t="s">
        <v>283</v>
      </c>
      <c r="E40" s="161">
        <v>2769842.54</v>
      </c>
    </row>
    <row r="41" spans="1:5">
      <c r="C41" s="164" t="s">
        <v>263</v>
      </c>
      <c r="E41" s="168">
        <f>E40</f>
        <v>2769842.54</v>
      </c>
    </row>
    <row r="42" spans="1:5">
      <c r="B42" s="165" t="s">
        <v>264</v>
      </c>
    </row>
    <row r="43" spans="1:5">
      <c r="C43" s="160" t="s">
        <v>284</v>
      </c>
    </row>
    <row r="44" spans="1:5">
      <c r="C44" s="160" t="s">
        <v>285</v>
      </c>
      <c r="E44" s="161">
        <f>20748555.24+10722105.82+20997252.8</f>
        <v>52467913.859999999</v>
      </c>
    </row>
    <row r="45" spans="1:5">
      <c r="C45" s="164" t="s">
        <v>270</v>
      </c>
      <c r="E45" s="168">
        <f>E43+E44</f>
        <v>52467913.859999999</v>
      </c>
    </row>
    <row r="46" spans="1:5">
      <c r="B46" s="164" t="s">
        <v>286</v>
      </c>
      <c r="E46" s="174">
        <f>E41-E45</f>
        <v>-49698071.32</v>
      </c>
    </row>
    <row r="47" spans="1:5">
      <c r="A47" s="164" t="s">
        <v>287</v>
      </c>
    </row>
    <row r="48" spans="1:5">
      <c r="C48" s="164" t="s">
        <v>288</v>
      </c>
      <c r="E48" s="171">
        <f>E23+E37+E46</f>
        <v>-350715729.04999989</v>
      </c>
    </row>
    <row r="49" spans="1:5">
      <c r="A49" s="164" t="s">
        <v>289</v>
      </c>
      <c r="E49" s="171">
        <v>1877731170.6099999</v>
      </c>
    </row>
    <row r="50" spans="1:5" ht="16.5" thickBot="1">
      <c r="A50" s="164" t="s">
        <v>290</v>
      </c>
      <c r="E50" s="175">
        <f>E48+E49</f>
        <v>1527015441.5599999</v>
      </c>
    </row>
    <row r="51" spans="1:5" ht="9.75" customHeight="1" thickTop="1">
      <c r="A51" s="164"/>
      <c r="E51" s="176"/>
    </row>
    <row r="52" spans="1:5">
      <c r="D52" s="161" t="s">
        <v>291</v>
      </c>
    </row>
    <row r="53" spans="1:5">
      <c r="D53" s="161"/>
    </row>
    <row r="54" spans="1:5">
      <c r="D54" s="161"/>
    </row>
    <row r="55" spans="1:5">
      <c r="D55" s="171" t="s">
        <v>292</v>
      </c>
      <c r="E55" s="171"/>
    </row>
    <row r="56" spans="1:5">
      <c r="D56" s="177" t="s">
        <v>169</v>
      </c>
      <c r="E56" s="171"/>
    </row>
  </sheetData>
  <sheetProtection password="CCC5" sheet="1" objects="1" scenarios="1"/>
  <mergeCells count="4">
    <mergeCell ref="A3:E3"/>
    <mergeCell ref="A4:E4"/>
    <mergeCell ref="A5:E5"/>
    <mergeCell ref="A6:E6"/>
  </mergeCells>
  <printOptions horizontalCentered="1"/>
  <pageMargins left="1" right="0.2" top="0.75" bottom="0.75" header="0.3" footer="0.3"/>
  <pageSetup paperSize="136" scale="95" orientation="portrait" verticalDpi="300" r:id="rId1"/>
  <drawing r:id="rId2"/>
</worksheet>
</file>

<file path=xl/worksheets/sheet4.xml><?xml version="1.0" encoding="utf-8"?>
<worksheet xmlns="http://schemas.openxmlformats.org/spreadsheetml/2006/main" xmlns:r="http://schemas.openxmlformats.org/officeDocument/2006/relationships">
  <dimension ref="A1:K54"/>
  <sheetViews>
    <sheetView topLeftCell="A31" zoomScale="130" zoomScaleNormal="130" workbookViewId="0">
      <selection activeCell="L53" sqref="L53"/>
    </sheetView>
  </sheetViews>
  <sheetFormatPr defaultRowHeight="15.75"/>
  <cols>
    <col min="1" max="8" width="9.140625" style="1"/>
    <col min="9" max="9" width="19.28515625" style="1" customWidth="1"/>
    <col min="10" max="16384" width="9.140625" style="1"/>
  </cols>
  <sheetData>
    <row r="1" spans="1:11">
      <c r="A1" s="1" t="s">
        <v>231</v>
      </c>
    </row>
    <row r="2" spans="1:11">
      <c r="A2" s="1" t="s">
        <v>232</v>
      </c>
    </row>
    <row r="5" spans="1:11">
      <c r="A5" s="143" t="s">
        <v>233</v>
      </c>
      <c r="B5" s="143"/>
      <c r="C5" s="143"/>
      <c r="D5" s="143"/>
      <c r="E5" s="143"/>
      <c r="F5" s="143"/>
      <c r="G5" s="143"/>
      <c r="H5" s="143"/>
      <c r="I5" s="143"/>
      <c r="J5" s="144"/>
      <c r="K5" s="144"/>
    </row>
    <row r="6" spans="1:11">
      <c r="A6" s="143" t="s">
        <v>234</v>
      </c>
      <c r="B6" s="143"/>
      <c r="C6" s="143"/>
      <c r="D6" s="143"/>
      <c r="E6" s="143"/>
      <c r="F6" s="143"/>
      <c r="G6" s="143"/>
      <c r="H6" s="143"/>
      <c r="I6" s="143"/>
      <c r="J6" s="144"/>
      <c r="K6" s="144"/>
    </row>
    <row r="9" spans="1:11">
      <c r="A9" s="1" t="s">
        <v>235</v>
      </c>
      <c r="D9" s="145" t="s">
        <v>22</v>
      </c>
    </row>
    <row r="11" spans="1:11">
      <c r="A11" s="1" t="s">
        <v>236</v>
      </c>
      <c r="I11" s="146">
        <v>184000000</v>
      </c>
    </row>
    <row r="13" spans="1:11">
      <c r="A13" s="1" t="s">
        <v>237</v>
      </c>
      <c r="B13" s="1" t="s">
        <v>238</v>
      </c>
    </row>
    <row r="16" spans="1:11">
      <c r="B16" s="1" t="s">
        <v>239</v>
      </c>
      <c r="I16" s="32"/>
    </row>
    <row r="17" spans="2:9">
      <c r="B17" s="147"/>
      <c r="C17" s="147"/>
      <c r="D17" s="147"/>
      <c r="E17" s="147"/>
      <c r="F17" s="147"/>
      <c r="I17" s="148" t="s">
        <v>240</v>
      </c>
    </row>
    <row r="18" spans="2:9">
      <c r="B18" s="149"/>
      <c r="C18" s="149"/>
      <c r="D18" s="149"/>
      <c r="E18" s="149"/>
      <c r="F18" s="149"/>
      <c r="I18" s="149"/>
    </row>
    <row r="19" spans="2:9">
      <c r="B19" s="149"/>
      <c r="C19" s="149"/>
      <c r="D19" s="149"/>
      <c r="E19" s="149"/>
      <c r="F19" s="149"/>
      <c r="I19" s="149"/>
    </row>
    <row r="21" spans="2:9">
      <c r="B21" s="1" t="s">
        <v>241</v>
      </c>
    </row>
    <row r="22" spans="2:9">
      <c r="B22" s="147"/>
      <c r="C22" s="147"/>
      <c r="D22" s="147"/>
      <c r="E22" s="147"/>
      <c r="F22" s="147"/>
      <c r="I22" s="150">
        <v>25064268.75</v>
      </c>
    </row>
    <row r="23" spans="2:9">
      <c r="B23" s="149"/>
      <c r="C23" s="149"/>
      <c r="D23" s="149"/>
      <c r="E23" s="149"/>
      <c r="F23" s="149"/>
      <c r="I23" s="149"/>
    </row>
    <row r="24" spans="2:9">
      <c r="B24" s="149"/>
      <c r="C24" s="149"/>
      <c r="D24" s="149"/>
      <c r="E24" s="149"/>
      <c r="F24" s="149"/>
      <c r="I24" s="149"/>
    </row>
    <row r="26" spans="2:9">
      <c r="B26" s="1" t="s">
        <v>242</v>
      </c>
    </row>
    <row r="27" spans="2:9">
      <c r="B27" s="147"/>
      <c r="C27" s="147"/>
      <c r="D27" s="147"/>
      <c r="E27" s="147"/>
      <c r="F27" s="147"/>
      <c r="I27" s="148">
        <v>1054984.77</v>
      </c>
    </row>
    <row r="28" spans="2:9">
      <c r="B28" s="149"/>
      <c r="C28" s="149"/>
      <c r="D28" s="149"/>
      <c r="E28" s="149"/>
      <c r="F28" s="149"/>
      <c r="I28" s="149"/>
    </row>
    <row r="29" spans="2:9">
      <c r="B29" s="149"/>
      <c r="C29" s="149"/>
      <c r="D29" s="149"/>
      <c r="E29" s="149"/>
      <c r="F29" s="149"/>
      <c r="I29" s="149"/>
    </row>
    <row r="30" spans="2:9">
      <c r="B30" s="151"/>
      <c r="C30" s="151"/>
      <c r="D30" s="151"/>
      <c r="E30" s="151"/>
      <c r="F30" s="151"/>
      <c r="G30" s="151"/>
      <c r="H30" s="151"/>
      <c r="I30" s="151"/>
    </row>
    <row r="31" spans="2:9">
      <c r="B31" s="1" t="s">
        <v>243</v>
      </c>
    </row>
    <row r="32" spans="2:9">
      <c r="B32" s="147"/>
      <c r="C32" s="147"/>
      <c r="D32" s="147"/>
      <c r="E32" s="147"/>
      <c r="F32" s="147"/>
      <c r="I32" s="148" t="s">
        <v>240</v>
      </c>
    </row>
    <row r="33" spans="1:9">
      <c r="B33" s="149"/>
      <c r="C33" s="149"/>
      <c r="D33" s="149"/>
      <c r="E33" s="149"/>
      <c r="F33" s="149"/>
      <c r="I33" s="149"/>
    </row>
    <row r="34" spans="1:9">
      <c r="B34" s="149"/>
      <c r="C34" s="149"/>
      <c r="D34" s="149"/>
      <c r="E34" s="149"/>
      <c r="F34" s="149"/>
      <c r="I34" s="149"/>
    </row>
    <row r="36" spans="1:9">
      <c r="A36" s="1" t="s">
        <v>244</v>
      </c>
      <c r="I36" s="152">
        <f>SUM(I32,I27,I22,I17)</f>
        <v>26119253.52</v>
      </c>
    </row>
    <row r="37" spans="1:9" ht="16.5" thickBot="1">
      <c r="A37" s="1" t="s">
        <v>245</v>
      </c>
      <c r="I37" s="153">
        <f>I11-I36</f>
        <v>157880746.47999999</v>
      </c>
    </row>
    <row r="38" spans="1:9" ht="16.5" thickTop="1">
      <c r="I38" s="154"/>
    </row>
    <row r="40" spans="1:9">
      <c r="F40" s="1" t="s">
        <v>246</v>
      </c>
    </row>
    <row r="41" spans="1:9">
      <c r="F41" s="1" t="s">
        <v>247</v>
      </c>
    </row>
    <row r="42" spans="1:9">
      <c r="F42" s="1" t="s">
        <v>248</v>
      </c>
    </row>
    <row r="43" spans="1:9">
      <c r="F43" s="1" t="s">
        <v>249</v>
      </c>
    </row>
    <row r="47" spans="1:9">
      <c r="F47" s="155" t="s">
        <v>168</v>
      </c>
      <c r="G47" s="155"/>
      <c r="H47" s="155"/>
    </row>
    <row r="48" spans="1:9">
      <c r="F48" s="156" t="s">
        <v>169</v>
      </c>
      <c r="G48" s="156"/>
      <c r="H48" s="156"/>
    </row>
    <row r="49" spans="6:7">
      <c r="G49" s="157"/>
    </row>
    <row r="53" spans="6:7">
      <c r="F53" s="158" t="s">
        <v>170</v>
      </c>
    </row>
    <row r="54" spans="6:7">
      <c r="F54" s="157" t="s">
        <v>250</v>
      </c>
    </row>
  </sheetData>
  <sheetProtection password="CCC5" sheet="1" objects="1" scenarios="1"/>
  <mergeCells count="4">
    <mergeCell ref="A5:I5"/>
    <mergeCell ref="A6:I6"/>
    <mergeCell ref="F47:H47"/>
    <mergeCell ref="F48:H48"/>
  </mergeCells>
  <pageMargins left="0.7" right="0.7" top="0.75" bottom="0.75" header="0.3" footer="0.3"/>
  <pageSetup paperSize="136" orientation="portrait" verticalDpi="300" r:id="rId1"/>
  <drawing r:id="rId2"/>
  <legacyDrawing r:id="rId3"/>
</worksheet>
</file>

<file path=xl/worksheets/sheet5.xml><?xml version="1.0" encoding="utf-8"?>
<worksheet xmlns="http://schemas.openxmlformats.org/spreadsheetml/2006/main" xmlns:r="http://schemas.openxmlformats.org/officeDocument/2006/relationships">
  <dimension ref="A1:H65"/>
  <sheetViews>
    <sheetView topLeftCell="A43" zoomScale="90" zoomScaleNormal="90" workbookViewId="0">
      <selection activeCell="F73" sqref="F73"/>
    </sheetView>
  </sheetViews>
  <sheetFormatPr defaultRowHeight="15.75"/>
  <cols>
    <col min="1" max="1" width="42.140625" style="87" customWidth="1"/>
    <col min="2" max="2" width="19.42578125" style="85" customWidth="1"/>
    <col min="3" max="3" width="21.28515625" style="85" customWidth="1"/>
    <col min="4" max="5" width="12.42578125" style="85" customWidth="1"/>
    <col min="6" max="6" width="15.42578125" style="85" customWidth="1"/>
    <col min="7" max="7" width="22" style="85" customWidth="1"/>
    <col min="8" max="8" width="28.7109375" style="86" customWidth="1"/>
    <col min="9" max="16384" width="9.140625" style="86"/>
  </cols>
  <sheetData>
    <row r="1" spans="1:7">
      <c r="A1" s="85" t="s">
        <v>172</v>
      </c>
    </row>
    <row r="2" spans="1:7">
      <c r="A2" s="87" t="s">
        <v>173</v>
      </c>
    </row>
    <row r="3" spans="1:7" ht="6.75" customHeight="1"/>
    <row r="4" spans="1:7" ht="21">
      <c r="A4" s="88" t="s">
        <v>174</v>
      </c>
      <c r="B4" s="88"/>
      <c r="C4" s="88"/>
      <c r="D4" s="88"/>
      <c r="E4" s="88"/>
      <c r="F4" s="88"/>
      <c r="G4" s="88"/>
    </row>
    <row r="5" spans="1:7" ht="21">
      <c r="A5" s="89" t="s">
        <v>175</v>
      </c>
      <c r="B5" s="89"/>
      <c r="C5" s="89"/>
      <c r="D5" s="89"/>
      <c r="E5" s="89"/>
      <c r="F5" s="89"/>
      <c r="G5" s="89"/>
    </row>
    <row r="6" spans="1:7" ht="21">
      <c r="A6" s="89" t="s">
        <v>176</v>
      </c>
      <c r="B6" s="89"/>
      <c r="C6" s="89"/>
      <c r="D6" s="89"/>
      <c r="E6" s="89"/>
      <c r="F6" s="89"/>
      <c r="G6" s="89"/>
    </row>
    <row r="7" spans="1:7" ht="15" customHeight="1" thickBot="1">
      <c r="A7" s="90"/>
      <c r="B7" s="90"/>
      <c r="C7" s="90"/>
      <c r="D7" s="90"/>
      <c r="E7" s="90"/>
      <c r="F7" s="90"/>
      <c r="G7" s="90"/>
    </row>
    <row r="8" spans="1:7" s="97" customFormat="1" ht="15" customHeight="1">
      <c r="A8" s="91" t="s">
        <v>177</v>
      </c>
      <c r="B8" s="92" t="s">
        <v>178</v>
      </c>
      <c r="C8" s="93"/>
      <c r="D8" s="94" t="s">
        <v>179</v>
      </c>
      <c r="E8" s="95" t="s">
        <v>180</v>
      </c>
      <c r="F8" s="95" t="s">
        <v>181</v>
      </c>
      <c r="G8" s="96" t="s">
        <v>182</v>
      </c>
    </row>
    <row r="9" spans="1:7" s="97" customFormat="1" ht="46.5" customHeight="1">
      <c r="A9" s="98"/>
      <c r="B9" s="99" t="s">
        <v>183</v>
      </c>
      <c r="C9" s="99" t="s">
        <v>184</v>
      </c>
      <c r="D9" s="100"/>
      <c r="E9" s="101"/>
      <c r="F9" s="101"/>
      <c r="G9" s="102"/>
    </row>
    <row r="10" spans="1:7" s="97" customFormat="1" ht="16.5" customHeight="1" thickBot="1">
      <c r="A10" s="103"/>
      <c r="B10" s="104">
        <v>0.3</v>
      </c>
      <c r="C10" s="104">
        <v>0.7</v>
      </c>
      <c r="D10" s="105"/>
      <c r="E10" s="106"/>
      <c r="F10" s="106"/>
      <c r="G10" s="107"/>
    </row>
    <row r="11" spans="1:7" s="97" customFormat="1" ht="15" customHeight="1">
      <c r="A11" s="108"/>
      <c r="B11" s="109"/>
      <c r="C11" s="110"/>
      <c r="D11" s="110"/>
      <c r="E11" s="110"/>
      <c r="F11" s="110"/>
      <c r="G11" s="111"/>
    </row>
    <row r="12" spans="1:7" ht="18.75">
      <c r="A12" s="112" t="s">
        <v>185</v>
      </c>
      <c r="B12" s="113"/>
      <c r="C12" s="113"/>
      <c r="D12" s="113"/>
      <c r="E12" s="113"/>
      <c r="F12" s="113"/>
      <c r="G12" s="114"/>
    </row>
    <row r="13" spans="1:7" ht="21.75" customHeight="1">
      <c r="A13" s="115" t="s">
        <v>186</v>
      </c>
      <c r="B13" s="116">
        <v>62021619</v>
      </c>
      <c r="C13" s="116">
        <v>144717111</v>
      </c>
      <c r="D13" s="116"/>
      <c r="E13" s="116"/>
      <c r="F13" s="116"/>
      <c r="G13" s="117">
        <f>SUM(B13:F13)</f>
        <v>206738730</v>
      </c>
    </row>
    <row r="14" spans="1:7" ht="21" customHeight="1">
      <c r="A14" s="115" t="s">
        <v>187</v>
      </c>
      <c r="B14" s="116"/>
      <c r="C14" s="118">
        <f>8319413.5+1677617.02</f>
        <v>9997030.5199999996</v>
      </c>
      <c r="D14" s="116"/>
      <c r="E14" s="116"/>
      <c r="F14" s="116"/>
      <c r="G14" s="119">
        <f>SUM(B14:F14)</f>
        <v>9997030.5199999996</v>
      </c>
    </row>
    <row r="15" spans="1:7" ht="39" customHeight="1">
      <c r="A15" s="115" t="s">
        <v>188</v>
      </c>
      <c r="B15" s="116"/>
      <c r="C15" s="120">
        <v>152809784.28999999</v>
      </c>
      <c r="D15" s="116"/>
      <c r="E15" s="116"/>
      <c r="F15" s="116"/>
      <c r="G15" s="117">
        <f>SUM(B15:F15)</f>
        <v>152809784.28999999</v>
      </c>
    </row>
    <row r="16" spans="1:7" ht="23.25" customHeight="1">
      <c r="A16" s="121" t="s">
        <v>189</v>
      </c>
      <c r="B16" s="116"/>
      <c r="C16" s="116">
        <v>0</v>
      </c>
      <c r="D16" s="116"/>
      <c r="E16" s="116"/>
      <c r="F16" s="116">
        <v>0</v>
      </c>
      <c r="G16" s="117">
        <f t="shared" ref="G16:G18" si="0">SUM(B16:F16)</f>
        <v>0</v>
      </c>
    </row>
    <row r="17" spans="1:8" ht="21" customHeight="1">
      <c r="A17" s="115" t="s">
        <v>190</v>
      </c>
      <c r="B17" s="116"/>
      <c r="C17" s="116">
        <v>0</v>
      </c>
      <c r="D17" s="116"/>
      <c r="E17" s="116"/>
      <c r="F17" s="116">
        <v>0</v>
      </c>
      <c r="G17" s="117">
        <f t="shared" si="0"/>
        <v>0</v>
      </c>
    </row>
    <row r="18" spans="1:8" ht="20.25" hidden="1" customHeight="1">
      <c r="A18" s="121" t="s">
        <v>191</v>
      </c>
      <c r="B18" s="116"/>
      <c r="C18" s="116"/>
      <c r="D18" s="116"/>
      <c r="E18" s="116"/>
      <c r="F18" s="122"/>
      <c r="G18" s="117">
        <f t="shared" si="0"/>
        <v>0</v>
      </c>
    </row>
    <row r="19" spans="1:8" ht="24.75" customHeight="1">
      <c r="A19" s="112" t="s">
        <v>192</v>
      </c>
      <c r="B19" s="113">
        <f>SUM(B13:B18)</f>
        <v>62021619</v>
      </c>
      <c r="C19" s="113">
        <f t="shared" ref="C19:G19" si="1">SUM(C13:C18)</f>
        <v>307523925.81</v>
      </c>
      <c r="D19" s="113">
        <f t="shared" si="1"/>
        <v>0</v>
      </c>
      <c r="E19" s="113">
        <f t="shared" si="1"/>
        <v>0</v>
      </c>
      <c r="F19" s="113">
        <f t="shared" si="1"/>
        <v>0</v>
      </c>
      <c r="G19" s="114">
        <f t="shared" si="1"/>
        <v>369545544.81</v>
      </c>
    </row>
    <row r="20" spans="1:8" ht="12" customHeight="1">
      <c r="A20" s="115"/>
      <c r="B20" s="116"/>
      <c r="C20" s="116"/>
      <c r="D20" s="116"/>
      <c r="E20" s="116"/>
      <c r="F20" s="116"/>
      <c r="G20" s="117"/>
    </row>
    <row r="21" spans="1:8" ht="18.75">
      <c r="A21" s="112" t="s">
        <v>193</v>
      </c>
      <c r="B21" s="113"/>
      <c r="C21" s="113"/>
      <c r="D21" s="113"/>
      <c r="E21" s="113"/>
      <c r="F21" s="113"/>
      <c r="G21" s="114"/>
    </row>
    <row r="22" spans="1:8" s="85" customFormat="1" ht="18.75" customHeight="1">
      <c r="A22" s="115" t="s">
        <v>194</v>
      </c>
      <c r="B22" s="120"/>
      <c r="C22" s="120">
        <v>0</v>
      </c>
      <c r="D22" s="116"/>
      <c r="E22" s="116"/>
      <c r="F22" s="116"/>
      <c r="G22" s="117">
        <f>SUM(B22:F22)</f>
        <v>0</v>
      </c>
    </row>
    <row r="23" spans="1:8" s="85" customFormat="1" ht="18.75">
      <c r="A23" s="115" t="s">
        <v>195</v>
      </c>
      <c r="B23" s="120"/>
      <c r="C23" s="120">
        <v>0</v>
      </c>
      <c r="D23" s="116"/>
      <c r="E23" s="116"/>
      <c r="F23" s="116"/>
      <c r="G23" s="117">
        <f t="shared" ref="G23:G57" si="2">SUM(B23:F23)</f>
        <v>0</v>
      </c>
    </row>
    <row r="24" spans="1:8" s="85" customFormat="1" ht="21.75" customHeight="1">
      <c r="A24" s="115" t="s">
        <v>196</v>
      </c>
      <c r="B24" s="116"/>
      <c r="C24" s="116">
        <v>0</v>
      </c>
      <c r="D24" s="116"/>
      <c r="E24" s="116"/>
      <c r="F24" s="116"/>
      <c r="G24" s="117">
        <f t="shared" si="2"/>
        <v>0</v>
      </c>
    </row>
    <row r="25" spans="1:8" s="85" customFormat="1" ht="21" customHeight="1">
      <c r="A25" s="115" t="s">
        <v>197</v>
      </c>
      <c r="B25" s="116"/>
      <c r="C25" s="116">
        <f>0+332250+51500</f>
        <v>383750</v>
      </c>
      <c r="D25" s="116"/>
      <c r="E25" s="116"/>
      <c r="F25" s="116"/>
      <c r="G25" s="117">
        <f t="shared" si="2"/>
        <v>383750</v>
      </c>
    </row>
    <row r="26" spans="1:8" s="85" customFormat="1" ht="18.75">
      <c r="A26" s="115" t="s">
        <v>198</v>
      </c>
      <c r="B26" s="120"/>
      <c r="C26" s="120">
        <v>0</v>
      </c>
      <c r="D26" s="116"/>
      <c r="E26" s="116"/>
      <c r="F26" s="116"/>
      <c r="G26" s="117">
        <f t="shared" si="2"/>
        <v>0</v>
      </c>
    </row>
    <row r="27" spans="1:8" s="85" customFormat="1" ht="21" customHeight="1">
      <c r="A27" s="115" t="s">
        <v>199</v>
      </c>
      <c r="B27" s="120"/>
      <c r="C27" s="120">
        <v>0</v>
      </c>
      <c r="D27" s="116"/>
      <c r="E27" s="116"/>
      <c r="F27" s="116"/>
      <c r="G27" s="117">
        <f t="shared" si="2"/>
        <v>0</v>
      </c>
    </row>
    <row r="28" spans="1:8" s="85" customFormat="1" ht="58.5" customHeight="1">
      <c r="A28" s="115" t="s">
        <v>200</v>
      </c>
      <c r="B28" s="116"/>
      <c r="C28" s="116">
        <v>0</v>
      </c>
      <c r="D28" s="116"/>
      <c r="E28" s="116"/>
      <c r="F28" s="116"/>
      <c r="G28" s="117">
        <f t="shared" si="2"/>
        <v>0</v>
      </c>
    </row>
    <row r="29" spans="1:8" s="85" customFormat="1" ht="21" customHeight="1">
      <c r="A29" s="115" t="s">
        <v>201</v>
      </c>
      <c r="B29" s="120"/>
      <c r="C29" s="120">
        <v>0</v>
      </c>
      <c r="D29" s="116"/>
      <c r="E29" s="116"/>
      <c r="F29" s="116"/>
      <c r="G29" s="117">
        <f t="shared" si="2"/>
        <v>0</v>
      </c>
    </row>
    <row r="30" spans="1:8" s="85" customFormat="1" ht="20.25" customHeight="1">
      <c r="A30" s="115" t="s">
        <v>202</v>
      </c>
      <c r="B30" s="116"/>
      <c r="C30" s="116">
        <v>0</v>
      </c>
      <c r="D30" s="116"/>
      <c r="E30" s="116"/>
      <c r="F30" s="116"/>
      <c r="G30" s="117">
        <f t="shared" si="2"/>
        <v>0</v>
      </c>
      <c r="H30" s="123"/>
    </row>
    <row r="31" spans="1:8" s="85" customFormat="1" ht="18.75">
      <c r="A31" s="115" t="s">
        <v>203</v>
      </c>
      <c r="B31" s="120"/>
      <c r="C31" s="120">
        <v>0</v>
      </c>
      <c r="D31" s="116"/>
      <c r="E31" s="116"/>
      <c r="F31" s="116"/>
      <c r="G31" s="117">
        <f t="shared" si="2"/>
        <v>0</v>
      </c>
    </row>
    <row r="32" spans="1:8" s="85" customFormat="1" ht="38.25" customHeight="1">
      <c r="A32" s="115" t="s">
        <v>204</v>
      </c>
      <c r="B32" s="116"/>
      <c r="C32" s="116">
        <f>10161671+570911+695719</f>
        <v>11428301</v>
      </c>
      <c r="D32" s="116"/>
      <c r="E32" s="116"/>
      <c r="F32" s="116"/>
      <c r="G32" s="117">
        <f t="shared" si="2"/>
        <v>11428301</v>
      </c>
    </row>
    <row r="33" spans="1:7" s="85" customFormat="1" ht="18.75">
      <c r="A33" s="115" t="s">
        <v>205</v>
      </c>
      <c r="B33" s="116"/>
      <c r="C33" s="116">
        <f>23282</f>
        <v>23282</v>
      </c>
      <c r="D33" s="116"/>
      <c r="E33" s="116"/>
      <c r="F33" s="116"/>
      <c r="G33" s="117">
        <f t="shared" si="2"/>
        <v>23282</v>
      </c>
    </row>
    <row r="34" spans="1:7" s="85" customFormat="1" ht="18.75">
      <c r="A34" s="115" t="s">
        <v>206</v>
      </c>
      <c r="B34" s="116"/>
      <c r="C34" s="116">
        <v>0</v>
      </c>
      <c r="D34" s="116"/>
      <c r="E34" s="116"/>
      <c r="F34" s="116"/>
      <c r="G34" s="117">
        <f t="shared" si="2"/>
        <v>0</v>
      </c>
    </row>
    <row r="35" spans="1:7" s="85" customFormat="1" ht="18.75">
      <c r="A35" s="115" t="s">
        <v>207</v>
      </c>
      <c r="B35" s="116"/>
      <c r="C35" s="116">
        <v>0</v>
      </c>
      <c r="D35" s="116"/>
      <c r="E35" s="116"/>
      <c r="F35" s="116"/>
      <c r="G35" s="117">
        <f t="shared" si="2"/>
        <v>0</v>
      </c>
    </row>
    <row r="36" spans="1:7" s="85" customFormat="1" ht="18.75">
      <c r="A36" s="115" t="s">
        <v>208</v>
      </c>
      <c r="B36" s="116"/>
      <c r="C36" s="116">
        <v>0</v>
      </c>
      <c r="D36" s="116"/>
      <c r="E36" s="116"/>
      <c r="F36" s="116"/>
      <c r="G36" s="117">
        <f t="shared" si="2"/>
        <v>0</v>
      </c>
    </row>
    <row r="37" spans="1:7" s="85" customFormat="1" ht="21" customHeight="1">
      <c r="A37" s="115" t="s">
        <v>209</v>
      </c>
      <c r="B37" s="116"/>
      <c r="C37" s="116">
        <f>0+408000</f>
        <v>408000</v>
      </c>
      <c r="D37" s="116"/>
      <c r="E37" s="116"/>
      <c r="F37" s="116"/>
      <c r="G37" s="117">
        <f t="shared" si="2"/>
        <v>408000</v>
      </c>
    </row>
    <row r="38" spans="1:7" s="85" customFormat="1" ht="18.75">
      <c r="A38" s="115" t="s">
        <v>210</v>
      </c>
      <c r="B38" s="116"/>
      <c r="C38" s="116">
        <v>0</v>
      </c>
      <c r="D38" s="116"/>
      <c r="E38" s="116"/>
      <c r="F38" s="116"/>
      <c r="G38" s="117">
        <f t="shared" si="2"/>
        <v>0</v>
      </c>
    </row>
    <row r="39" spans="1:7" s="85" customFormat="1" ht="20.25" customHeight="1">
      <c r="A39" s="115" t="s">
        <v>211</v>
      </c>
      <c r="B39" s="116"/>
      <c r="C39" s="116">
        <v>0</v>
      </c>
      <c r="D39" s="116"/>
      <c r="E39" s="116"/>
      <c r="F39" s="116"/>
      <c r="G39" s="117">
        <f t="shared" si="2"/>
        <v>0</v>
      </c>
    </row>
    <row r="40" spans="1:7" s="85" customFormat="1" ht="18.75">
      <c r="A40" s="115" t="s">
        <v>212</v>
      </c>
      <c r="B40" s="116"/>
      <c r="C40" s="116">
        <v>0</v>
      </c>
      <c r="D40" s="116"/>
      <c r="E40" s="116"/>
      <c r="F40" s="116"/>
      <c r="G40" s="117">
        <f t="shared" si="2"/>
        <v>0</v>
      </c>
    </row>
    <row r="41" spans="1:7" s="85" customFormat="1" ht="18.75">
      <c r="A41" s="115" t="s">
        <v>213</v>
      </c>
      <c r="B41" s="116"/>
      <c r="C41" s="116">
        <v>0</v>
      </c>
      <c r="D41" s="116"/>
      <c r="E41" s="116"/>
      <c r="F41" s="116"/>
      <c r="G41" s="117">
        <f t="shared" si="2"/>
        <v>0</v>
      </c>
    </row>
    <row r="42" spans="1:7" s="85" customFormat="1" ht="18.75">
      <c r="A42" s="115" t="s">
        <v>214</v>
      </c>
      <c r="B42" s="116"/>
      <c r="C42" s="116">
        <f>219036.88</f>
        <v>219036.88</v>
      </c>
      <c r="D42" s="116"/>
      <c r="E42" s="116"/>
      <c r="F42" s="116"/>
      <c r="G42" s="117">
        <f t="shared" si="2"/>
        <v>219036.88</v>
      </c>
    </row>
    <row r="43" spans="1:7" s="85" customFormat="1" ht="18.75">
      <c r="A43" s="115" t="s">
        <v>215</v>
      </c>
      <c r="B43" s="116"/>
      <c r="C43" s="116">
        <v>0</v>
      </c>
      <c r="D43" s="116"/>
      <c r="E43" s="116"/>
      <c r="F43" s="116"/>
      <c r="G43" s="117">
        <f t="shared" si="2"/>
        <v>0</v>
      </c>
    </row>
    <row r="44" spans="1:7" s="85" customFormat="1" ht="37.5">
      <c r="A44" s="115" t="s">
        <v>216</v>
      </c>
      <c r="B44" s="116"/>
      <c r="C44" s="116">
        <f>0+198000+8593</f>
        <v>206593</v>
      </c>
      <c r="D44" s="116"/>
      <c r="E44" s="116"/>
      <c r="F44" s="116"/>
      <c r="G44" s="117">
        <f t="shared" si="2"/>
        <v>206593</v>
      </c>
    </row>
    <row r="45" spans="1:7" s="85" customFormat="1" ht="38.25" customHeight="1">
      <c r="A45" s="115" t="s">
        <v>217</v>
      </c>
      <c r="B45" s="116"/>
      <c r="C45" s="116">
        <f>0+457089</f>
        <v>457089</v>
      </c>
      <c r="D45" s="116"/>
      <c r="E45" s="116"/>
      <c r="F45" s="116"/>
      <c r="G45" s="117">
        <f t="shared" si="2"/>
        <v>457089</v>
      </c>
    </row>
    <row r="46" spans="1:7" s="85" customFormat="1" ht="18.75">
      <c r="A46" s="115" t="s">
        <v>218</v>
      </c>
      <c r="B46" s="116"/>
      <c r="C46" s="116">
        <f>0+8835000</f>
        <v>8835000</v>
      </c>
      <c r="D46" s="116"/>
      <c r="E46" s="116"/>
      <c r="F46" s="116"/>
      <c r="G46" s="117">
        <f t="shared" si="2"/>
        <v>8835000</v>
      </c>
    </row>
    <row r="47" spans="1:7" s="85" customFormat="1" ht="18.75">
      <c r="A47" s="115" t="s">
        <v>219</v>
      </c>
      <c r="B47" s="116"/>
      <c r="C47" s="116">
        <f>0+113781.52+1059000</f>
        <v>1172781.52</v>
      </c>
      <c r="D47" s="116"/>
      <c r="E47" s="116"/>
      <c r="F47" s="116"/>
      <c r="G47" s="117">
        <f t="shared" si="2"/>
        <v>1172781.52</v>
      </c>
    </row>
    <row r="48" spans="1:7" s="85" customFormat="1" ht="18.75">
      <c r="A48" s="115" t="s">
        <v>220</v>
      </c>
      <c r="B48" s="116"/>
      <c r="C48" s="116"/>
      <c r="D48" s="116"/>
      <c r="E48" s="116"/>
      <c r="F48" s="116"/>
      <c r="G48" s="117">
        <f t="shared" si="2"/>
        <v>0</v>
      </c>
    </row>
    <row r="49" spans="1:7" s="85" customFormat="1" ht="18.75">
      <c r="A49" s="115" t="s">
        <v>221</v>
      </c>
      <c r="B49" s="116"/>
      <c r="C49" s="116">
        <v>0</v>
      </c>
      <c r="D49" s="116"/>
      <c r="E49" s="116"/>
      <c r="F49" s="116"/>
      <c r="G49" s="117">
        <f t="shared" si="2"/>
        <v>0</v>
      </c>
    </row>
    <row r="50" spans="1:7" s="85" customFormat="1" ht="21" customHeight="1">
      <c r="A50" s="115" t="s">
        <v>222</v>
      </c>
      <c r="B50" s="116"/>
      <c r="C50" s="116">
        <v>0</v>
      </c>
      <c r="D50" s="116"/>
      <c r="E50" s="116"/>
      <c r="F50" s="116"/>
      <c r="G50" s="117">
        <f t="shared" si="2"/>
        <v>0</v>
      </c>
    </row>
    <row r="51" spans="1:7" s="85" customFormat="1" ht="57.75" hidden="1" customHeight="1">
      <c r="A51" s="115" t="s">
        <v>223</v>
      </c>
      <c r="B51" s="116"/>
      <c r="C51" s="122"/>
      <c r="D51" s="122"/>
      <c r="E51" s="122"/>
      <c r="F51" s="122"/>
      <c r="G51" s="117">
        <f t="shared" si="2"/>
        <v>0</v>
      </c>
    </row>
    <row r="52" spans="1:7" s="85" customFormat="1" ht="38.25" hidden="1" customHeight="1">
      <c r="A52" s="115" t="s">
        <v>224</v>
      </c>
      <c r="B52" s="116"/>
      <c r="C52" s="122"/>
      <c r="D52" s="122"/>
      <c r="E52" s="122" t="s">
        <v>225</v>
      </c>
      <c r="F52" s="122"/>
      <c r="G52" s="117">
        <f t="shared" si="2"/>
        <v>0</v>
      </c>
    </row>
    <row r="53" spans="1:7" s="85" customFormat="1" ht="19.5" hidden="1" customHeight="1">
      <c r="A53" s="115" t="s">
        <v>226</v>
      </c>
      <c r="B53" s="116"/>
      <c r="C53" s="122"/>
      <c r="D53" s="122"/>
      <c r="E53" s="122"/>
      <c r="F53" s="122"/>
      <c r="G53" s="117">
        <f t="shared" si="2"/>
        <v>0</v>
      </c>
    </row>
    <row r="54" spans="1:7" s="85" customFormat="1" ht="19.5" customHeight="1">
      <c r="A54" s="124" t="s">
        <v>227</v>
      </c>
      <c r="B54" s="113">
        <f>SUM(B22:B50)</f>
        <v>0</v>
      </c>
      <c r="C54" s="113">
        <f>SUM(C22:C50)</f>
        <v>23133833.400000002</v>
      </c>
      <c r="D54" s="113">
        <f t="shared" ref="D54:G54" si="3">SUM(D22:D50)</f>
        <v>0</v>
      </c>
      <c r="E54" s="113">
        <f t="shared" si="3"/>
        <v>0</v>
      </c>
      <c r="F54" s="113">
        <f t="shared" si="3"/>
        <v>0</v>
      </c>
      <c r="G54" s="114">
        <f t="shared" si="3"/>
        <v>23133833.400000002</v>
      </c>
    </row>
    <row r="55" spans="1:7" s="85" customFormat="1" ht="34.5" hidden="1" customHeight="1">
      <c r="A55" s="125"/>
      <c r="B55" s="116"/>
      <c r="C55" s="116"/>
      <c r="D55" s="122"/>
      <c r="E55" s="122"/>
      <c r="F55" s="122"/>
      <c r="G55" s="117">
        <f t="shared" si="2"/>
        <v>0</v>
      </c>
    </row>
    <row r="56" spans="1:7" s="85" customFormat="1" ht="35.25" hidden="1" customHeight="1">
      <c r="A56" s="125"/>
      <c r="B56" s="116"/>
      <c r="C56" s="116"/>
      <c r="D56" s="122"/>
      <c r="E56" s="122"/>
      <c r="F56" s="122"/>
      <c r="G56" s="117">
        <f t="shared" si="2"/>
        <v>0</v>
      </c>
    </row>
    <row r="57" spans="1:7" s="85" customFormat="1" ht="35.25" hidden="1" customHeight="1">
      <c r="A57" s="125"/>
      <c r="B57" s="116"/>
      <c r="C57" s="116"/>
      <c r="D57" s="122"/>
      <c r="E57" s="122"/>
      <c r="F57" s="122"/>
      <c r="G57" s="117">
        <f t="shared" si="2"/>
        <v>0</v>
      </c>
    </row>
    <row r="58" spans="1:7" s="85" customFormat="1" ht="38.25" customHeight="1">
      <c r="A58" s="126" t="s">
        <v>228</v>
      </c>
      <c r="B58" s="127">
        <f>B54+B55+B56</f>
        <v>0</v>
      </c>
      <c r="C58" s="127">
        <f>C54+C55+C56+C57</f>
        <v>23133833.400000002</v>
      </c>
      <c r="D58" s="127">
        <f>D54+D55+D56+D57</f>
        <v>0</v>
      </c>
      <c r="E58" s="127">
        <f>E54+E55+E56+E57</f>
        <v>0</v>
      </c>
      <c r="F58" s="127">
        <f>F54+F55+F56+F57</f>
        <v>0</v>
      </c>
      <c r="G58" s="128">
        <f>G54+G55+G56+G57</f>
        <v>23133833.400000002</v>
      </c>
    </row>
    <row r="59" spans="1:7" s="85" customFormat="1" ht="19.5" thickBot="1">
      <c r="A59" s="129" t="s">
        <v>229</v>
      </c>
      <c r="B59" s="130">
        <f>B19-B58</f>
        <v>62021619</v>
      </c>
      <c r="C59" s="130">
        <f>C19-C58</f>
        <v>284390092.41000003</v>
      </c>
      <c r="D59" s="130">
        <f>D19-D58</f>
        <v>0</v>
      </c>
      <c r="E59" s="130">
        <f>E19-E58</f>
        <v>0</v>
      </c>
      <c r="F59" s="130">
        <f>F19-F58</f>
        <v>0</v>
      </c>
      <c r="G59" s="131">
        <f>SUM(B59:F59)</f>
        <v>346411711.41000003</v>
      </c>
    </row>
    <row r="60" spans="1:7" ht="46.5" customHeight="1" thickTop="1">
      <c r="A60" s="132" t="s">
        <v>230</v>
      </c>
      <c r="B60" s="132"/>
      <c r="C60" s="132"/>
      <c r="D60" s="132"/>
      <c r="E60" s="132"/>
      <c r="F60" s="132"/>
      <c r="G60" s="132"/>
    </row>
    <row r="61" spans="1:7" ht="18.75">
      <c r="A61" s="133"/>
      <c r="B61" s="133"/>
      <c r="C61" s="133"/>
      <c r="D61" s="133"/>
      <c r="E61" s="133"/>
      <c r="F61" s="133"/>
      <c r="G61" s="133"/>
    </row>
    <row r="62" spans="1:7" ht="18.75">
      <c r="A62" s="134"/>
      <c r="B62" s="135"/>
      <c r="C62" s="135"/>
    </row>
    <row r="63" spans="1:7" ht="23.25">
      <c r="B63" s="136"/>
      <c r="C63" s="137"/>
      <c r="D63" s="134"/>
      <c r="E63" s="138" t="s">
        <v>168</v>
      </c>
    </row>
    <row r="64" spans="1:7" ht="23.25">
      <c r="B64" s="136"/>
      <c r="C64" s="137"/>
      <c r="D64" s="139"/>
      <c r="E64" s="140" t="s">
        <v>169</v>
      </c>
      <c r="G64" s="136"/>
    </row>
    <row r="65" spans="1:7" ht="18.75">
      <c r="A65" s="141"/>
      <c r="B65" s="135"/>
      <c r="C65" s="135"/>
      <c r="D65" s="142"/>
      <c r="E65" s="136"/>
      <c r="F65" s="136"/>
      <c r="G65" s="136"/>
    </row>
  </sheetData>
  <sheetProtection password="CCC5" sheet="1" objects="1" scenarios="1"/>
  <mergeCells count="11">
    <mergeCell ref="A60:G60"/>
    <mergeCell ref="A4:G4"/>
    <mergeCell ref="A5:G5"/>
    <mergeCell ref="A6:G6"/>
    <mergeCell ref="A7:G7"/>
    <mergeCell ref="A8:A10"/>
    <mergeCell ref="B8:C8"/>
    <mergeCell ref="D8:D10"/>
    <mergeCell ref="E8:E10"/>
    <mergeCell ref="F8:F10"/>
    <mergeCell ref="G8:G10"/>
  </mergeCells>
  <printOptions horizontalCentered="1"/>
  <pageMargins left="0.25" right="0.25" top="0.25" bottom="0.25" header="0.17" footer="0.17"/>
  <pageSetup paperSize="136" scale="70" orientation="portrait" r:id="rId1"/>
  <drawing r:id="rId2"/>
</worksheet>
</file>

<file path=xl/worksheets/sheet6.xml><?xml version="1.0" encoding="utf-8"?>
<worksheet xmlns="http://schemas.openxmlformats.org/spreadsheetml/2006/main" xmlns:r="http://schemas.openxmlformats.org/officeDocument/2006/relationships">
  <dimension ref="A1:J104"/>
  <sheetViews>
    <sheetView view="pageBreakPreview" topLeftCell="A73" zoomScale="106" zoomScaleNormal="100" zoomScaleSheetLayoutView="106" workbookViewId="0">
      <selection activeCell="C84" sqref="C84"/>
    </sheetView>
  </sheetViews>
  <sheetFormatPr defaultRowHeight="15.75"/>
  <cols>
    <col min="1" max="1" width="27.42578125" style="1" customWidth="1"/>
    <col min="2" max="2" width="18.28515625" style="15" customWidth="1"/>
    <col min="3" max="3" width="15.85546875" style="10" customWidth="1"/>
    <col min="4" max="4" width="14.140625" style="1" customWidth="1"/>
    <col min="5" max="5" width="19.85546875" style="32" customWidth="1"/>
    <col min="6" max="6" width="18.7109375" style="32" customWidth="1"/>
    <col min="7" max="7" width="17.5703125" style="32" customWidth="1"/>
    <col min="8" max="8" width="18" style="1" customWidth="1"/>
    <col min="9" max="9" width="12.140625" style="1" customWidth="1"/>
    <col min="10" max="10" width="13.5703125" style="1" bestFit="1" customWidth="1"/>
    <col min="11" max="16384" width="9.140625" style="1"/>
  </cols>
  <sheetData>
    <row r="1" spans="1:10">
      <c r="A1" s="1" t="s">
        <v>0</v>
      </c>
    </row>
    <row r="3" spans="1:10" ht="18.75">
      <c r="A3" s="73" t="s">
        <v>1</v>
      </c>
      <c r="B3" s="73"/>
      <c r="C3" s="73"/>
      <c r="D3" s="73"/>
      <c r="E3" s="73"/>
      <c r="F3" s="73"/>
      <c r="G3" s="73"/>
      <c r="H3" s="73"/>
      <c r="I3" s="73"/>
    </row>
    <row r="4" spans="1:10" ht="18.75">
      <c r="A4" s="73" t="s">
        <v>35</v>
      </c>
      <c r="B4" s="73"/>
      <c r="C4" s="73"/>
      <c r="D4" s="73"/>
      <c r="E4" s="73"/>
      <c r="F4" s="73"/>
      <c r="G4" s="73"/>
      <c r="H4" s="73"/>
      <c r="I4" s="73"/>
    </row>
    <row r="6" spans="1:10" ht="16.5" thickBot="1">
      <c r="A6" s="1" t="s">
        <v>2</v>
      </c>
    </row>
    <row r="7" spans="1:10">
      <c r="A7" s="74" t="s">
        <v>3</v>
      </c>
      <c r="B7" s="76" t="s">
        <v>4</v>
      </c>
      <c r="C7" s="76" t="s">
        <v>5</v>
      </c>
      <c r="D7" s="78" t="s">
        <v>6</v>
      </c>
      <c r="E7" s="80" t="s">
        <v>7</v>
      </c>
      <c r="F7" s="82" t="s">
        <v>10</v>
      </c>
      <c r="G7" s="82"/>
      <c r="H7" s="80" t="s">
        <v>11</v>
      </c>
      <c r="I7" s="83" t="s">
        <v>12</v>
      </c>
    </row>
    <row r="8" spans="1:10" ht="47.25">
      <c r="A8" s="75"/>
      <c r="B8" s="77"/>
      <c r="C8" s="77"/>
      <c r="D8" s="79"/>
      <c r="E8" s="81"/>
      <c r="F8" s="33" t="s">
        <v>8</v>
      </c>
      <c r="G8" s="33" t="s">
        <v>9</v>
      </c>
      <c r="H8" s="81"/>
      <c r="I8" s="84"/>
    </row>
    <row r="9" spans="1:10">
      <c r="A9" s="51" t="s">
        <v>13</v>
      </c>
      <c r="B9" s="19"/>
      <c r="C9" s="21"/>
      <c r="D9" s="20"/>
      <c r="E9" s="34"/>
      <c r="F9" s="34"/>
      <c r="G9" s="34"/>
      <c r="H9" s="20"/>
      <c r="I9" s="52"/>
    </row>
    <row r="10" spans="1:10" ht="45">
      <c r="A10" s="53" t="s">
        <v>53</v>
      </c>
      <c r="B10" s="2" t="s">
        <v>52</v>
      </c>
      <c r="C10" s="4">
        <v>2768610</v>
      </c>
      <c r="D10" s="28">
        <v>43488</v>
      </c>
      <c r="E10" s="5" t="s">
        <v>156</v>
      </c>
      <c r="F10" s="6">
        <v>0.55000000000000004</v>
      </c>
      <c r="G10" s="46">
        <f>C10*F10</f>
        <v>1522735.5000000002</v>
      </c>
      <c r="H10" s="3"/>
      <c r="I10" s="54" t="s">
        <v>156</v>
      </c>
      <c r="J10" s="7"/>
    </row>
    <row r="11" spans="1:10" ht="31.5">
      <c r="A11" s="53" t="s">
        <v>54</v>
      </c>
      <c r="B11" s="2" t="s">
        <v>29</v>
      </c>
      <c r="C11" s="4">
        <v>3932893</v>
      </c>
      <c r="D11" s="28">
        <v>43488</v>
      </c>
      <c r="E11" s="5" t="s">
        <v>156</v>
      </c>
      <c r="F11" s="6">
        <v>0.55000000000000004</v>
      </c>
      <c r="G11" s="46">
        <f t="shared" ref="G11:G12" si="0">C11*F11</f>
        <v>2163091.1500000004</v>
      </c>
      <c r="H11" s="3"/>
      <c r="I11" s="54" t="s">
        <v>156</v>
      </c>
      <c r="J11" s="7"/>
    </row>
    <row r="12" spans="1:10" ht="31.5">
      <c r="A12" s="53" t="s">
        <v>51</v>
      </c>
      <c r="B12" s="2" t="s">
        <v>55</v>
      </c>
      <c r="C12" s="4">
        <v>3583404</v>
      </c>
      <c r="D12" s="28">
        <v>43488</v>
      </c>
      <c r="E12" s="5" t="s">
        <v>156</v>
      </c>
      <c r="F12" s="6">
        <v>0.48</v>
      </c>
      <c r="G12" s="46">
        <f t="shared" si="0"/>
        <v>1720033.92</v>
      </c>
      <c r="H12" s="3"/>
      <c r="I12" s="54" t="s">
        <v>156</v>
      </c>
      <c r="J12" s="7"/>
    </row>
    <row r="13" spans="1:10" s="40" customFormat="1" ht="31.5">
      <c r="A13" s="53" t="s">
        <v>57</v>
      </c>
      <c r="B13" s="35" t="s">
        <v>56</v>
      </c>
      <c r="C13" s="36">
        <v>617817.99</v>
      </c>
      <c r="D13" s="67" t="s">
        <v>162</v>
      </c>
      <c r="E13" s="68"/>
      <c r="F13" s="37"/>
      <c r="G13" s="47"/>
      <c r="H13" s="38"/>
      <c r="I13" s="55" t="s">
        <v>157</v>
      </c>
      <c r="J13" s="39"/>
    </row>
    <row r="14" spans="1:10" ht="45">
      <c r="A14" s="53" t="s">
        <v>36</v>
      </c>
      <c r="B14" s="2" t="s">
        <v>33</v>
      </c>
      <c r="C14" s="8">
        <v>3479594.61</v>
      </c>
      <c r="D14" s="28">
        <v>43500</v>
      </c>
      <c r="E14" s="5" t="s">
        <v>156</v>
      </c>
      <c r="F14" s="6">
        <v>0.7</v>
      </c>
      <c r="G14" s="13">
        <f>C14*F14</f>
        <v>2435716.227</v>
      </c>
      <c r="H14" s="3"/>
      <c r="I14" s="54" t="s">
        <v>156</v>
      </c>
      <c r="J14" s="41"/>
    </row>
    <row r="15" spans="1:10" ht="30">
      <c r="A15" s="53" t="s">
        <v>58</v>
      </c>
      <c r="B15" s="2" t="s">
        <v>18</v>
      </c>
      <c r="C15" s="4">
        <v>8665775</v>
      </c>
      <c r="D15" s="28">
        <v>43495</v>
      </c>
      <c r="E15" s="5" t="s">
        <v>156</v>
      </c>
      <c r="F15" s="6">
        <v>0.3</v>
      </c>
      <c r="G15" s="46">
        <v>2598288.5699999998</v>
      </c>
      <c r="H15" s="3"/>
      <c r="I15" s="54" t="s">
        <v>156</v>
      </c>
      <c r="J15" s="7"/>
    </row>
    <row r="16" spans="1:10" s="40" customFormat="1" ht="30">
      <c r="A16" s="53" t="s">
        <v>59</v>
      </c>
      <c r="B16" s="35" t="s">
        <v>18</v>
      </c>
      <c r="C16" s="36">
        <v>2500000</v>
      </c>
      <c r="D16" s="67" t="s">
        <v>162</v>
      </c>
      <c r="E16" s="68"/>
      <c r="F16" s="37" t="s">
        <v>166</v>
      </c>
      <c r="G16" s="47" t="s">
        <v>166</v>
      </c>
      <c r="H16" s="38"/>
      <c r="I16" s="55" t="s">
        <v>157</v>
      </c>
      <c r="J16" s="39"/>
    </row>
    <row r="17" spans="1:10" ht="60">
      <c r="A17" s="53" t="s">
        <v>37</v>
      </c>
      <c r="B17" s="2" t="s">
        <v>22</v>
      </c>
      <c r="C17" s="4">
        <v>2793245</v>
      </c>
      <c r="D17" s="28">
        <v>43510</v>
      </c>
      <c r="E17" s="5" t="s">
        <v>156</v>
      </c>
      <c r="F17" s="29">
        <v>0.81330000000000002</v>
      </c>
      <c r="G17" s="46">
        <f>C17*F17</f>
        <v>2271746.1584999999</v>
      </c>
      <c r="H17" s="3"/>
      <c r="I17" s="54" t="s">
        <v>156</v>
      </c>
      <c r="J17" s="7"/>
    </row>
    <row r="18" spans="1:10" ht="45">
      <c r="A18" s="53" t="s">
        <v>60</v>
      </c>
      <c r="B18" s="2" t="s">
        <v>25</v>
      </c>
      <c r="C18" s="4">
        <v>1317830</v>
      </c>
      <c r="D18" s="28">
        <v>43512</v>
      </c>
      <c r="E18" s="5" t="s">
        <v>156</v>
      </c>
      <c r="F18" s="6">
        <v>0.2</v>
      </c>
      <c r="G18" s="46">
        <f>C18*F18</f>
        <v>263566</v>
      </c>
      <c r="H18" s="3"/>
      <c r="I18" s="54" t="s">
        <v>156</v>
      </c>
      <c r="J18" s="7"/>
    </row>
    <row r="19" spans="1:10" ht="31.5">
      <c r="A19" s="53" t="s">
        <v>62</v>
      </c>
      <c r="B19" s="2" t="s">
        <v>61</v>
      </c>
      <c r="C19" s="8">
        <v>1361315.26</v>
      </c>
      <c r="D19" s="28">
        <v>43513</v>
      </c>
      <c r="E19" s="43">
        <v>43539</v>
      </c>
      <c r="F19" s="6">
        <v>1</v>
      </c>
      <c r="G19" s="46">
        <v>1361315.26</v>
      </c>
      <c r="H19" s="3"/>
      <c r="I19" s="54" t="s">
        <v>158</v>
      </c>
      <c r="J19" s="7"/>
    </row>
    <row r="20" spans="1:10" ht="31.5">
      <c r="A20" s="53" t="s">
        <v>64</v>
      </c>
      <c r="B20" s="2" t="s">
        <v>63</v>
      </c>
      <c r="C20" s="4">
        <v>1155217</v>
      </c>
      <c r="D20" s="28">
        <v>43513</v>
      </c>
      <c r="E20" s="5" t="s">
        <v>156</v>
      </c>
      <c r="F20" s="29">
        <v>1.03E-2</v>
      </c>
      <c r="G20" s="46">
        <f>C20*F20</f>
        <v>11898.7351</v>
      </c>
      <c r="H20" s="3"/>
      <c r="I20" s="54" t="s">
        <v>156</v>
      </c>
      <c r="J20" s="7"/>
    </row>
    <row r="21" spans="1:10" ht="75">
      <c r="A21" s="53" t="s">
        <v>65</v>
      </c>
      <c r="B21" s="2" t="s">
        <v>19</v>
      </c>
      <c r="C21" s="4">
        <v>1669000</v>
      </c>
      <c r="D21" s="28">
        <v>43542</v>
      </c>
      <c r="E21" s="5" t="s">
        <v>156</v>
      </c>
      <c r="F21" s="6">
        <v>0.35</v>
      </c>
      <c r="G21" s="46">
        <f>C21*F21</f>
        <v>584150</v>
      </c>
      <c r="H21" s="3"/>
      <c r="I21" s="54" t="s">
        <v>156</v>
      </c>
      <c r="J21" s="7"/>
    </row>
    <row r="22" spans="1:10" ht="45">
      <c r="A22" s="53" t="s">
        <v>67</v>
      </c>
      <c r="B22" s="2" t="s">
        <v>66</v>
      </c>
      <c r="C22" s="4">
        <v>13000000</v>
      </c>
      <c r="D22" s="3" t="s">
        <v>163</v>
      </c>
      <c r="E22" s="5" t="s">
        <v>156</v>
      </c>
      <c r="F22" s="6">
        <v>0.3</v>
      </c>
      <c r="G22" s="46">
        <f>C22*F22</f>
        <v>3900000</v>
      </c>
      <c r="H22" s="3"/>
      <c r="I22" s="54" t="s">
        <v>156</v>
      </c>
      <c r="J22" s="7"/>
    </row>
    <row r="23" spans="1:10">
      <c r="A23" s="53" t="s">
        <v>38</v>
      </c>
      <c r="B23" s="2"/>
      <c r="C23" s="8">
        <v>3867420</v>
      </c>
      <c r="D23" s="65" t="s">
        <v>164</v>
      </c>
      <c r="E23" s="66"/>
      <c r="F23" s="37" t="s">
        <v>166</v>
      </c>
      <c r="G23" s="37" t="s">
        <v>166</v>
      </c>
      <c r="H23" s="3"/>
      <c r="I23" s="56" t="s">
        <v>166</v>
      </c>
      <c r="J23" s="7"/>
    </row>
    <row r="24" spans="1:10">
      <c r="A24" s="53" t="s">
        <v>39</v>
      </c>
      <c r="B24" s="2"/>
      <c r="C24" s="8">
        <v>3688155</v>
      </c>
      <c r="D24" s="65" t="s">
        <v>164</v>
      </c>
      <c r="E24" s="66"/>
      <c r="F24" s="37" t="s">
        <v>166</v>
      </c>
      <c r="G24" s="37" t="s">
        <v>166</v>
      </c>
      <c r="H24" s="3"/>
      <c r="I24" s="56" t="s">
        <v>166</v>
      </c>
      <c r="J24" s="7"/>
    </row>
    <row r="25" spans="1:10">
      <c r="A25" s="53" t="s">
        <v>40</v>
      </c>
      <c r="B25" s="2"/>
      <c r="C25" s="8">
        <v>2428380</v>
      </c>
      <c r="D25" s="65" t="s">
        <v>164</v>
      </c>
      <c r="E25" s="66"/>
      <c r="F25" s="37" t="s">
        <v>166</v>
      </c>
      <c r="G25" s="37" t="s">
        <v>166</v>
      </c>
      <c r="H25" s="3"/>
      <c r="I25" s="56" t="s">
        <v>166</v>
      </c>
      <c r="J25" s="7"/>
    </row>
    <row r="26" spans="1:10" ht="30">
      <c r="A26" s="53" t="s">
        <v>41</v>
      </c>
      <c r="B26" s="2"/>
      <c r="C26" s="8">
        <v>4497750</v>
      </c>
      <c r="D26" s="65" t="s">
        <v>164</v>
      </c>
      <c r="E26" s="66"/>
      <c r="F26" s="37" t="s">
        <v>166</v>
      </c>
      <c r="G26" s="37" t="s">
        <v>166</v>
      </c>
      <c r="H26" s="3"/>
      <c r="I26" s="56" t="s">
        <v>166</v>
      </c>
      <c r="J26" s="7"/>
    </row>
    <row r="27" spans="1:10" ht="30">
      <c r="A27" s="53" t="s">
        <v>41</v>
      </c>
      <c r="B27" s="2"/>
      <c r="C27" s="8">
        <v>4497750</v>
      </c>
      <c r="D27" s="65" t="s">
        <v>164</v>
      </c>
      <c r="E27" s="66"/>
      <c r="F27" s="37" t="s">
        <v>166</v>
      </c>
      <c r="G27" s="37" t="s">
        <v>166</v>
      </c>
      <c r="H27" s="3"/>
      <c r="I27" s="56" t="s">
        <v>166</v>
      </c>
      <c r="J27" s="7"/>
    </row>
    <row r="28" spans="1:10">
      <c r="A28" s="53" t="s">
        <v>42</v>
      </c>
      <c r="B28" s="2"/>
      <c r="C28" s="8">
        <v>3711250</v>
      </c>
      <c r="D28" s="65" t="s">
        <v>164</v>
      </c>
      <c r="E28" s="66"/>
      <c r="F28" s="37" t="s">
        <v>166</v>
      </c>
      <c r="G28" s="37" t="s">
        <v>166</v>
      </c>
      <c r="H28" s="3"/>
      <c r="I28" s="56" t="s">
        <v>166</v>
      </c>
      <c r="J28" s="7"/>
    </row>
    <row r="29" spans="1:10">
      <c r="A29" s="53" t="s">
        <v>43</v>
      </c>
      <c r="B29" s="2"/>
      <c r="C29" s="8">
        <v>2203897.5</v>
      </c>
      <c r="D29" s="65" t="s">
        <v>164</v>
      </c>
      <c r="E29" s="66"/>
      <c r="F29" s="37" t="s">
        <v>166</v>
      </c>
      <c r="G29" s="37" t="s">
        <v>166</v>
      </c>
      <c r="H29" s="3"/>
      <c r="I29" s="56" t="s">
        <v>166</v>
      </c>
      <c r="J29" s="7"/>
    </row>
    <row r="30" spans="1:10" ht="30">
      <c r="A30" s="53" t="s">
        <v>68</v>
      </c>
      <c r="B30" s="2" t="s">
        <v>34</v>
      </c>
      <c r="C30" s="4">
        <v>192500</v>
      </c>
      <c r="D30" s="67" t="s">
        <v>162</v>
      </c>
      <c r="E30" s="68"/>
      <c r="F30" s="37" t="s">
        <v>166</v>
      </c>
      <c r="G30" s="37" t="s">
        <v>166</v>
      </c>
      <c r="H30" s="3"/>
      <c r="I30" s="54" t="s">
        <v>157</v>
      </c>
      <c r="J30" s="7"/>
    </row>
    <row r="31" spans="1:10" ht="30">
      <c r="A31" s="53" t="s">
        <v>69</v>
      </c>
      <c r="B31" s="13" t="s">
        <v>18</v>
      </c>
      <c r="C31" s="12">
        <v>966027.99</v>
      </c>
      <c r="D31" s="28">
        <v>43480</v>
      </c>
      <c r="E31" s="43">
        <v>43538</v>
      </c>
      <c r="F31" s="6">
        <v>1</v>
      </c>
      <c r="G31" s="46">
        <v>966027.99</v>
      </c>
      <c r="H31" s="3"/>
      <c r="I31" s="54" t="s">
        <v>158</v>
      </c>
      <c r="J31" s="7"/>
    </row>
    <row r="32" spans="1:10" ht="60">
      <c r="A32" s="53" t="s">
        <v>71</v>
      </c>
      <c r="B32" s="14" t="s">
        <v>70</v>
      </c>
      <c r="C32" s="8">
        <v>937260</v>
      </c>
      <c r="D32" s="28">
        <v>43480</v>
      </c>
      <c r="E32" s="5" t="s">
        <v>156</v>
      </c>
      <c r="F32" s="6">
        <v>0.53</v>
      </c>
      <c r="G32" s="46">
        <f>C32*F32</f>
        <v>496747.80000000005</v>
      </c>
      <c r="H32" s="3"/>
      <c r="I32" s="54" t="s">
        <v>156</v>
      </c>
      <c r="J32" s="7"/>
    </row>
    <row r="33" spans="1:10" ht="34.5" customHeight="1">
      <c r="A33" s="53" t="s">
        <v>72</v>
      </c>
      <c r="B33" s="14" t="s">
        <v>73</v>
      </c>
      <c r="C33" s="8">
        <v>763049</v>
      </c>
      <c r="D33" s="28">
        <v>43480</v>
      </c>
      <c r="E33" s="43">
        <v>43517</v>
      </c>
      <c r="F33" s="6">
        <v>1</v>
      </c>
      <c r="G33" s="8">
        <v>763049</v>
      </c>
      <c r="H33" s="3"/>
      <c r="I33" s="54" t="s">
        <v>158</v>
      </c>
      <c r="J33" s="7"/>
    </row>
    <row r="34" spans="1:10" ht="45">
      <c r="A34" s="53" t="s">
        <v>74</v>
      </c>
      <c r="B34" s="13" t="s">
        <v>17</v>
      </c>
      <c r="C34" s="8">
        <v>725037.69</v>
      </c>
      <c r="D34" s="28">
        <v>43480</v>
      </c>
      <c r="E34" s="43">
        <v>43536</v>
      </c>
      <c r="F34" s="6">
        <v>1</v>
      </c>
      <c r="G34" s="46">
        <v>725037.69</v>
      </c>
      <c r="H34" s="3"/>
      <c r="I34" s="54" t="s">
        <v>158</v>
      </c>
      <c r="J34" s="7"/>
    </row>
    <row r="35" spans="1:10" ht="60">
      <c r="A35" s="53" t="s">
        <v>75</v>
      </c>
      <c r="B35" s="14" t="s">
        <v>76</v>
      </c>
      <c r="C35" s="8">
        <v>625444</v>
      </c>
      <c r="D35" s="28">
        <v>43480</v>
      </c>
      <c r="E35" s="5" t="s">
        <v>156</v>
      </c>
      <c r="F35" s="6">
        <v>0.24</v>
      </c>
      <c r="G35" s="46">
        <f>C35*F35</f>
        <v>150106.56</v>
      </c>
      <c r="H35" s="3"/>
      <c r="I35" s="54" t="s">
        <v>156</v>
      </c>
      <c r="J35" s="7"/>
    </row>
    <row r="36" spans="1:10" ht="60">
      <c r="A36" s="53" t="s">
        <v>44</v>
      </c>
      <c r="B36" s="13" t="s">
        <v>33</v>
      </c>
      <c r="C36" s="8">
        <v>348252</v>
      </c>
      <c r="D36" s="28">
        <v>43480</v>
      </c>
      <c r="E36" s="5" t="s">
        <v>156</v>
      </c>
      <c r="F36" s="6">
        <v>0.55000000000000004</v>
      </c>
      <c r="G36" s="46">
        <f t="shared" ref="G36:G37" si="1">C36*F36</f>
        <v>191538.6</v>
      </c>
      <c r="H36" s="3"/>
      <c r="I36" s="54" t="s">
        <v>156</v>
      </c>
      <c r="J36" s="7"/>
    </row>
    <row r="37" spans="1:10" ht="45">
      <c r="A37" s="53" t="s">
        <v>50</v>
      </c>
      <c r="B37" s="13"/>
      <c r="C37" s="8">
        <v>524065</v>
      </c>
      <c r="D37" s="28">
        <v>43479</v>
      </c>
      <c r="E37" s="5" t="s">
        <v>156</v>
      </c>
      <c r="F37" s="6">
        <v>0.44</v>
      </c>
      <c r="G37" s="46">
        <f t="shared" si="1"/>
        <v>230588.6</v>
      </c>
      <c r="H37" s="3"/>
      <c r="I37" s="54" t="s">
        <v>156</v>
      </c>
      <c r="J37" s="7"/>
    </row>
    <row r="38" spans="1:10" ht="45">
      <c r="A38" s="53" t="s">
        <v>45</v>
      </c>
      <c r="B38" s="13"/>
      <c r="C38" s="8">
        <v>3340485</v>
      </c>
      <c r="D38" s="28">
        <v>43488</v>
      </c>
      <c r="E38" s="5" t="s">
        <v>156</v>
      </c>
      <c r="F38" s="29">
        <v>0.88600000000000001</v>
      </c>
      <c r="G38" s="48">
        <v>2950328.78</v>
      </c>
      <c r="H38" s="3"/>
      <c r="I38" s="54" t="s">
        <v>156</v>
      </c>
      <c r="J38" s="7"/>
    </row>
    <row r="39" spans="1:10" ht="88.5" customHeight="1">
      <c r="A39" s="53" t="s">
        <v>46</v>
      </c>
      <c r="B39" s="13"/>
      <c r="C39" s="22">
        <v>232263.65</v>
      </c>
      <c r="D39" s="28">
        <v>43480</v>
      </c>
      <c r="E39" s="43">
        <v>43500</v>
      </c>
      <c r="F39" s="6">
        <v>1</v>
      </c>
      <c r="G39" s="48">
        <f>C39</f>
        <v>232263.65</v>
      </c>
      <c r="H39" s="3"/>
      <c r="I39" s="54" t="s">
        <v>158</v>
      </c>
      <c r="J39" s="7"/>
    </row>
    <row r="40" spans="1:10" ht="84" customHeight="1">
      <c r="A40" s="53" t="s">
        <v>77</v>
      </c>
      <c r="B40" s="14" t="s">
        <v>78</v>
      </c>
      <c r="C40" s="8">
        <v>885151</v>
      </c>
      <c r="D40" s="28">
        <v>43488</v>
      </c>
      <c r="E40" s="5" t="s">
        <v>156</v>
      </c>
      <c r="F40" s="6">
        <v>0.87</v>
      </c>
      <c r="G40" s="48">
        <f>C40*F40</f>
        <v>770081.37</v>
      </c>
      <c r="H40" s="3"/>
      <c r="I40" s="54" t="s">
        <v>156</v>
      </c>
      <c r="J40" s="7"/>
    </row>
    <row r="41" spans="1:10" ht="31.5" customHeight="1">
      <c r="A41" s="53" t="s">
        <v>79</v>
      </c>
      <c r="B41" s="13" t="s">
        <v>27</v>
      </c>
      <c r="C41" s="8">
        <v>784996</v>
      </c>
      <c r="D41" s="28">
        <v>43496</v>
      </c>
      <c r="E41" s="43">
        <v>43524</v>
      </c>
      <c r="F41" s="6">
        <v>1</v>
      </c>
      <c r="G41" s="48">
        <v>780524.48</v>
      </c>
      <c r="H41" s="3"/>
      <c r="I41" s="54" t="s">
        <v>158</v>
      </c>
      <c r="J41" s="7"/>
    </row>
    <row r="42" spans="1:10" ht="47.25" customHeight="1">
      <c r="A42" s="53" t="s">
        <v>81</v>
      </c>
      <c r="B42" s="14" t="s">
        <v>80</v>
      </c>
      <c r="C42" s="8">
        <v>384230</v>
      </c>
      <c r="D42" s="28">
        <v>43496</v>
      </c>
      <c r="E42" s="43">
        <v>43538</v>
      </c>
      <c r="F42" s="6">
        <v>1</v>
      </c>
      <c r="G42" s="48">
        <v>382333.95</v>
      </c>
      <c r="H42" s="3"/>
      <c r="I42" s="54" t="s">
        <v>158</v>
      </c>
      <c r="J42" s="7"/>
    </row>
    <row r="43" spans="1:10" ht="49.5" customHeight="1">
      <c r="A43" s="53" t="s">
        <v>82</v>
      </c>
      <c r="B43" s="13" t="s">
        <v>18</v>
      </c>
      <c r="C43" s="8">
        <v>802945</v>
      </c>
      <c r="D43" s="28">
        <v>43495</v>
      </c>
      <c r="E43" s="5" t="s">
        <v>156</v>
      </c>
      <c r="F43" s="6">
        <v>0.78</v>
      </c>
      <c r="G43" s="48">
        <f>C43*F43</f>
        <v>626297.1</v>
      </c>
      <c r="H43" s="3"/>
      <c r="I43" s="54" t="s">
        <v>156</v>
      </c>
      <c r="J43" s="7"/>
    </row>
    <row r="44" spans="1:10" ht="30">
      <c r="A44" s="53" t="s">
        <v>84</v>
      </c>
      <c r="B44" s="14" t="s">
        <v>83</v>
      </c>
      <c r="C44" s="8">
        <v>648094</v>
      </c>
      <c r="D44" s="28">
        <v>43496</v>
      </c>
      <c r="E44" s="43">
        <v>43547</v>
      </c>
      <c r="F44" s="6">
        <v>1</v>
      </c>
      <c r="G44" s="48">
        <f t="shared" ref="G44:G47" si="2">C44*F44</f>
        <v>648094</v>
      </c>
      <c r="H44" s="3"/>
      <c r="I44" s="54" t="s">
        <v>158</v>
      </c>
      <c r="J44" s="7"/>
    </row>
    <row r="45" spans="1:10" ht="31.5">
      <c r="A45" s="53" t="s">
        <v>86</v>
      </c>
      <c r="B45" s="4" t="s">
        <v>85</v>
      </c>
      <c r="C45" s="8">
        <v>1597909</v>
      </c>
      <c r="D45" s="28">
        <v>43495</v>
      </c>
      <c r="E45" s="5" t="s">
        <v>156</v>
      </c>
      <c r="F45" s="9">
        <v>0.2</v>
      </c>
      <c r="G45" s="48">
        <f t="shared" si="2"/>
        <v>319581.80000000005</v>
      </c>
      <c r="H45" s="3"/>
      <c r="I45" s="54" t="s">
        <v>156</v>
      </c>
    </row>
    <row r="46" spans="1:10" ht="31.5">
      <c r="A46" s="53" t="s">
        <v>88</v>
      </c>
      <c r="B46" s="4" t="s">
        <v>87</v>
      </c>
      <c r="C46" s="8">
        <v>1134486</v>
      </c>
      <c r="D46" s="67" t="s">
        <v>162</v>
      </c>
      <c r="E46" s="68"/>
      <c r="F46" s="6"/>
      <c r="G46" s="46"/>
      <c r="H46" s="3"/>
      <c r="I46" s="54" t="s">
        <v>157</v>
      </c>
    </row>
    <row r="47" spans="1:10" ht="45">
      <c r="A47" s="53" t="s">
        <v>90</v>
      </c>
      <c r="B47" s="4" t="s">
        <v>89</v>
      </c>
      <c r="C47" s="8">
        <v>4333986</v>
      </c>
      <c r="D47" s="28">
        <v>43496</v>
      </c>
      <c r="E47" s="5" t="s">
        <v>156</v>
      </c>
      <c r="F47" s="6">
        <v>0.08</v>
      </c>
      <c r="G47" s="48">
        <f t="shared" si="2"/>
        <v>346718.88</v>
      </c>
      <c r="H47" s="3"/>
      <c r="I47" s="54" t="s">
        <v>156</v>
      </c>
    </row>
    <row r="48" spans="1:10" ht="60">
      <c r="A48" s="53" t="s">
        <v>92</v>
      </c>
      <c r="B48" s="4" t="s">
        <v>91</v>
      </c>
      <c r="C48" s="8">
        <v>878999.06</v>
      </c>
      <c r="D48" s="28">
        <v>43504</v>
      </c>
      <c r="E48" s="43">
        <v>43509</v>
      </c>
      <c r="F48" s="6">
        <v>1</v>
      </c>
      <c r="G48" s="42">
        <v>878999.06</v>
      </c>
      <c r="H48" s="3"/>
      <c r="I48" s="54" t="s">
        <v>158</v>
      </c>
    </row>
    <row r="49" spans="1:10" ht="81" customHeight="1">
      <c r="A49" s="53" t="s">
        <v>94</v>
      </c>
      <c r="B49" s="4" t="s">
        <v>93</v>
      </c>
      <c r="C49" s="8">
        <v>1084752</v>
      </c>
      <c r="D49" s="28">
        <v>43499</v>
      </c>
      <c r="E49" s="5" t="s">
        <v>156</v>
      </c>
      <c r="F49" s="6">
        <v>0.6</v>
      </c>
      <c r="G49" s="48">
        <f>C49*F49</f>
        <v>650851.19999999995</v>
      </c>
      <c r="H49" s="3"/>
      <c r="I49" s="54" t="s">
        <v>156</v>
      </c>
      <c r="J49" s="7"/>
    </row>
    <row r="50" spans="1:10" ht="67.5" customHeight="1">
      <c r="A50" s="53" t="s">
        <v>95</v>
      </c>
      <c r="B50" s="4" t="s">
        <v>28</v>
      </c>
      <c r="C50" s="8">
        <v>650057</v>
      </c>
      <c r="D50" s="28">
        <v>43496</v>
      </c>
      <c r="E50" s="5" t="s">
        <v>156</v>
      </c>
      <c r="F50" s="29">
        <v>0.51829999999999998</v>
      </c>
      <c r="G50" s="46">
        <f>C50*F50</f>
        <v>336924.54310000001</v>
      </c>
      <c r="H50" s="3"/>
      <c r="I50" s="57" t="s">
        <v>156</v>
      </c>
      <c r="J50" s="7"/>
    </row>
    <row r="51" spans="1:10" s="40" customFormat="1" ht="31.5">
      <c r="A51" s="53" t="s">
        <v>96</v>
      </c>
      <c r="B51" s="36" t="s">
        <v>97</v>
      </c>
      <c r="C51" s="8">
        <v>1350120</v>
      </c>
      <c r="D51" s="67" t="s">
        <v>162</v>
      </c>
      <c r="E51" s="68"/>
      <c r="F51" s="37" t="s">
        <v>166</v>
      </c>
      <c r="G51" s="37" t="s">
        <v>166</v>
      </c>
      <c r="H51" s="38"/>
      <c r="I51" s="55" t="s">
        <v>157</v>
      </c>
      <c r="J51" s="39"/>
    </row>
    <row r="52" spans="1:10" ht="49.5" customHeight="1">
      <c r="A52" s="53" t="s">
        <v>99</v>
      </c>
      <c r="B52" s="14" t="s">
        <v>98</v>
      </c>
      <c r="C52" s="8">
        <v>1107964</v>
      </c>
      <c r="D52" s="28">
        <v>43495</v>
      </c>
      <c r="E52" s="5" t="s">
        <v>156</v>
      </c>
      <c r="F52" s="6">
        <v>0.1</v>
      </c>
      <c r="G52" s="46">
        <f>C52*F52</f>
        <v>110796.40000000001</v>
      </c>
      <c r="H52" s="3"/>
      <c r="I52" s="54" t="s">
        <v>156</v>
      </c>
      <c r="J52" s="7"/>
    </row>
    <row r="53" spans="1:10" s="40" customFormat="1" ht="30">
      <c r="A53" s="53" t="s">
        <v>100</v>
      </c>
      <c r="B53" s="14" t="s">
        <v>101</v>
      </c>
      <c r="C53" s="36">
        <v>71460</v>
      </c>
      <c r="D53" s="67" t="s">
        <v>162</v>
      </c>
      <c r="E53" s="68"/>
      <c r="F53" s="37" t="s">
        <v>166</v>
      </c>
      <c r="G53" s="37" t="s">
        <v>166</v>
      </c>
      <c r="H53" s="38"/>
      <c r="I53" s="55" t="s">
        <v>157</v>
      </c>
      <c r="J53" s="39"/>
    </row>
    <row r="54" spans="1:10" s="40" customFormat="1" ht="45">
      <c r="A54" s="53" t="s">
        <v>103</v>
      </c>
      <c r="B54" s="14" t="s">
        <v>102</v>
      </c>
      <c r="C54" s="36">
        <v>171436</v>
      </c>
      <c r="D54" s="67" t="s">
        <v>162</v>
      </c>
      <c r="E54" s="68"/>
      <c r="F54" s="37" t="s">
        <v>166</v>
      </c>
      <c r="G54" s="37" t="s">
        <v>166</v>
      </c>
      <c r="H54" s="38"/>
      <c r="I54" s="55" t="s">
        <v>157</v>
      </c>
      <c r="J54" s="39"/>
    </row>
    <row r="55" spans="1:10" s="40" customFormat="1" ht="60">
      <c r="A55" s="53" t="s">
        <v>105</v>
      </c>
      <c r="B55" s="14" t="s">
        <v>104</v>
      </c>
      <c r="C55" s="36">
        <v>67476</v>
      </c>
      <c r="D55" s="67" t="s">
        <v>162</v>
      </c>
      <c r="E55" s="68"/>
      <c r="F55" s="37" t="s">
        <v>166</v>
      </c>
      <c r="G55" s="37" t="s">
        <v>166</v>
      </c>
      <c r="H55" s="38"/>
      <c r="I55" s="55" t="s">
        <v>157</v>
      </c>
      <c r="J55" s="39"/>
    </row>
    <row r="56" spans="1:10" s="40" customFormat="1" ht="30">
      <c r="A56" s="53" t="s">
        <v>106</v>
      </c>
      <c r="B56" s="18" t="s">
        <v>107</v>
      </c>
      <c r="C56" s="36">
        <v>74248</v>
      </c>
      <c r="D56" s="67" t="s">
        <v>162</v>
      </c>
      <c r="E56" s="68"/>
      <c r="F56" s="37" t="s">
        <v>166</v>
      </c>
      <c r="G56" s="37" t="s">
        <v>166</v>
      </c>
      <c r="H56" s="38"/>
      <c r="I56" s="55" t="s">
        <v>157</v>
      </c>
      <c r="J56" s="39"/>
    </row>
    <row r="57" spans="1:10" s="40" customFormat="1" ht="45">
      <c r="A57" s="53" t="s">
        <v>109</v>
      </c>
      <c r="B57" s="14" t="s">
        <v>108</v>
      </c>
      <c r="C57" s="36">
        <v>77293</v>
      </c>
      <c r="D57" s="67" t="s">
        <v>162</v>
      </c>
      <c r="E57" s="68"/>
      <c r="F57" s="37" t="s">
        <v>166</v>
      </c>
      <c r="G57" s="37" t="s">
        <v>166</v>
      </c>
      <c r="H57" s="38"/>
      <c r="I57" s="55" t="s">
        <v>157</v>
      </c>
      <c r="J57" s="39"/>
    </row>
    <row r="58" spans="1:10" s="40" customFormat="1" ht="30">
      <c r="A58" s="53" t="s">
        <v>21</v>
      </c>
      <c r="B58" s="16" t="s">
        <v>110</v>
      </c>
      <c r="C58" s="36">
        <v>58542</v>
      </c>
      <c r="D58" s="67" t="s">
        <v>162</v>
      </c>
      <c r="E58" s="68"/>
      <c r="F58" s="37" t="s">
        <v>166</v>
      </c>
      <c r="G58" s="37" t="s">
        <v>166</v>
      </c>
      <c r="H58" s="38"/>
      <c r="I58" s="55" t="s">
        <v>157</v>
      </c>
      <c r="J58" s="39"/>
    </row>
    <row r="59" spans="1:10" s="40" customFormat="1" ht="30">
      <c r="A59" s="53" t="s">
        <v>20</v>
      </c>
      <c r="B59" s="13" t="s">
        <v>111</v>
      </c>
      <c r="C59" s="36">
        <v>281000</v>
      </c>
      <c r="D59" s="67" t="s">
        <v>162</v>
      </c>
      <c r="E59" s="68"/>
      <c r="F59" s="37" t="s">
        <v>166</v>
      </c>
      <c r="G59" s="37" t="s">
        <v>166</v>
      </c>
      <c r="H59" s="38"/>
      <c r="I59" s="55" t="s">
        <v>157</v>
      </c>
      <c r="J59" s="39"/>
    </row>
    <row r="60" spans="1:10" ht="30">
      <c r="A60" s="53" t="s">
        <v>113</v>
      </c>
      <c r="B60" s="14" t="s">
        <v>112</v>
      </c>
      <c r="C60" s="4">
        <v>552000</v>
      </c>
      <c r="D60" s="28">
        <v>43545</v>
      </c>
      <c r="E60" s="5" t="s">
        <v>156</v>
      </c>
      <c r="F60" s="6">
        <v>0.91</v>
      </c>
      <c r="G60" s="48">
        <f>C60*F60</f>
        <v>502320</v>
      </c>
      <c r="H60" s="3"/>
      <c r="I60" s="54" t="s">
        <v>156</v>
      </c>
      <c r="J60" s="7"/>
    </row>
    <row r="61" spans="1:10" s="40" customFormat="1" ht="75">
      <c r="A61" s="53" t="s">
        <v>115</v>
      </c>
      <c r="B61" s="14" t="s">
        <v>114</v>
      </c>
      <c r="C61" s="36">
        <v>67283</v>
      </c>
      <c r="D61" s="67" t="s">
        <v>162</v>
      </c>
      <c r="E61" s="68"/>
      <c r="F61" s="37" t="s">
        <v>166</v>
      </c>
      <c r="G61" s="37" t="s">
        <v>166</v>
      </c>
      <c r="H61" s="38"/>
      <c r="I61" s="55" t="s">
        <v>157</v>
      </c>
      <c r="J61" s="39"/>
    </row>
    <row r="62" spans="1:10" s="40" customFormat="1" ht="60">
      <c r="A62" s="53" t="s">
        <v>117</v>
      </c>
      <c r="B62" s="18" t="s">
        <v>116</v>
      </c>
      <c r="C62" s="36">
        <v>66523</v>
      </c>
      <c r="D62" s="67" t="s">
        <v>162</v>
      </c>
      <c r="E62" s="68"/>
      <c r="F62" s="37" t="s">
        <v>166</v>
      </c>
      <c r="G62" s="37" t="s">
        <v>166</v>
      </c>
      <c r="H62" s="38"/>
      <c r="I62" s="55" t="s">
        <v>157</v>
      </c>
      <c r="J62" s="39"/>
    </row>
    <row r="63" spans="1:10" s="40" customFormat="1" ht="30">
      <c r="A63" s="53" t="s">
        <v>119</v>
      </c>
      <c r="B63" s="14" t="s">
        <v>118</v>
      </c>
      <c r="C63" s="36">
        <v>107305</v>
      </c>
      <c r="D63" s="67" t="s">
        <v>162</v>
      </c>
      <c r="E63" s="68"/>
      <c r="F63" s="37" t="s">
        <v>166</v>
      </c>
      <c r="G63" s="37" t="s">
        <v>166</v>
      </c>
      <c r="H63" s="38"/>
      <c r="I63" s="55" t="s">
        <v>157</v>
      </c>
      <c r="J63" s="39"/>
    </row>
    <row r="64" spans="1:10" s="40" customFormat="1" ht="30">
      <c r="A64" s="53" t="s">
        <v>119</v>
      </c>
      <c r="B64" s="14" t="s">
        <v>120</v>
      </c>
      <c r="C64" s="36">
        <v>82357</v>
      </c>
      <c r="D64" s="67" t="s">
        <v>162</v>
      </c>
      <c r="E64" s="68"/>
      <c r="F64" s="37" t="s">
        <v>166</v>
      </c>
      <c r="G64" s="37" t="s">
        <v>166</v>
      </c>
      <c r="H64" s="38"/>
      <c r="I64" s="55" t="s">
        <v>157</v>
      </c>
      <c r="J64" s="39"/>
    </row>
    <row r="65" spans="1:10" s="40" customFormat="1" ht="30">
      <c r="A65" s="53" t="s">
        <v>119</v>
      </c>
      <c r="B65" s="14" t="s">
        <v>121</v>
      </c>
      <c r="C65" s="36">
        <v>84092</v>
      </c>
      <c r="D65" s="67" t="s">
        <v>162</v>
      </c>
      <c r="E65" s="68"/>
      <c r="F65" s="37" t="s">
        <v>166</v>
      </c>
      <c r="G65" s="37" t="s">
        <v>166</v>
      </c>
      <c r="H65" s="38"/>
      <c r="I65" s="55" t="s">
        <v>157</v>
      </c>
      <c r="J65" s="39"/>
    </row>
    <row r="66" spans="1:10" s="40" customFormat="1" ht="30">
      <c r="A66" s="53" t="s">
        <v>119</v>
      </c>
      <c r="B66" s="14" t="s">
        <v>122</v>
      </c>
      <c r="C66" s="36">
        <v>61132</v>
      </c>
      <c r="D66" s="67" t="s">
        <v>162</v>
      </c>
      <c r="E66" s="68"/>
      <c r="F66" s="37" t="s">
        <v>166</v>
      </c>
      <c r="G66" s="37" t="s">
        <v>166</v>
      </c>
      <c r="H66" s="38"/>
      <c r="I66" s="55" t="s">
        <v>157</v>
      </c>
      <c r="J66" s="39"/>
    </row>
    <row r="67" spans="1:10" s="40" customFormat="1" ht="30">
      <c r="A67" s="53" t="s">
        <v>124</v>
      </c>
      <c r="B67" s="13" t="s">
        <v>123</v>
      </c>
      <c r="C67" s="36">
        <v>57766</v>
      </c>
      <c r="D67" s="67" t="s">
        <v>162</v>
      </c>
      <c r="E67" s="68"/>
      <c r="F67" s="37" t="s">
        <v>166</v>
      </c>
      <c r="G67" s="37" t="s">
        <v>166</v>
      </c>
      <c r="H67" s="38"/>
      <c r="I67" s="55" t="s">
        <v>157</v>
      </c>
      <c r="J67" s="39"/>
    </row>
    <row r="68" spans="1:10" s="40" customFormat="1" ht="45">
      <c r="A68" s="53" t="s">
        <v>126</v>
      </c>
      <c r="B68" s="18" t="s">
        <v>125</v>
      </c>
      <c r="C68" s="36">
        <v>385000</v>
      </c>
      <c r="D68" s="67" t="s">
        <v>162</v>
      </c>
      <c r="E68" s="68"/>
      <c r="F68" s="37" t="s">
        <v>166</v>
      </c>
      <c r="G68" s="37" t="s">
        <v>166</v>
      </c>
      <c r="H68" s="38"/>
      <c r="I68" s="55" t="s">
        <v>157</v>
      </c>
      <c r="J68" s="39"/>
    </row>
    <row r="69" spans="1:10" s="40" customFormat="1" ht="60">
      <c r="A69" s="53" t="s">
        <v>49</v>
      </c>
      <c r="B69" s="13" t="s">
        <v>22</v>
      </c>
      <c r="C69" s="8">
        <v>2581293</v>
      </c>
      <c r="D69" s="67" t="s">
        <v>162</v>
      </c>
      <c r="E69" s="68"/>
      <c r="F69" s="37" t="s">
        <v>166</v>
      </c>
      <c r="G69" s="37" t="s">
        <v>166</v>
      </c>
      <c r="H69" s="38"/>
      <c r="I69" s="55" t="s">
        <v>157</v>
      </c>
      <c r="J69" s="39"/>
    </row>
    <row r="70" spans="1:10" s="40" customFormat="1" ht="45">
      <c r="A70" s="53" t="s">
        <v>128</v>
      </c>
      <c r="B70" s="14" t="s">
        <v>127</v>
      </c>
      <c r="C70" s="8">
        <v>373082</v>
      </c>
      <c r="D70" s="67" t="s">
        <v>162</v>
      </c>
      <c r="E70" s="68"/>
      <c r="F70" s="37" t="s">
        <v>166</v>
      </c>
      <c r="G70" s="37" t="s">
        <v>166</v>
      </c>
      <c r="H70" s="38"/>
      <c r="I70" s="55" t="s">
        <v>157</v>
      </c>
      <c r="J70" s="39"/>
    </row>
    <row r="71" spans="1:10">
      <c r="A71" s="51" t="s">
        <v>47</v>
      </c>
      <c r="B71" s="25"/>
      <c r="C71" s="8"/>
      <c r="D71" s="3"/>
      <c r="E71" s="42"/>
      <c r="F71" s="6"/>
      <c r="G71" s="48"/>
      <c r="H71" s="3"/>
      <c r="I71" s="54"/>
      <c r="J71" s="7"/>
    </row>
    <row r="72" spans="1:10" ht="45.75" customHeight="1">
      <c r="A72" s="53" t="s">
        <v>16</v>
      </c>
      <c r="B72" s="17"/>
      <c r="C72" s="11">
        <v>4450000</v>
      </c>
      <c r="D72" s="65" t="s">
        <v>165</v>
      </c>
      <c r="E72" s="66"/>
      <c r="F72" s="6">
        <v>1</v>
      </c>
      <c r="G72" s="25">
        <v>4450000</v>
      </c>
      <c r="H72" s="3"/>
      <c r="I72" s="54"/>
      <c r="J72" s="7"/>
    </row>
    <row r="73" spans="1:10" ht="42.75">
      <c r="A73" s="58" t="s">
        <v>15</v>
      </c>
      <c r="B73" s="23"/>
      <c r="C73" s="11">
        <v>25919840.030000001</v>
      </c>
      <c r="D73" s="65" t="s">
        <v>165</v>
      </c>
      <c r="E73" s="66"/>
      <c r="F73" s="6">
        <v>1</v>
      </c>
      <c r="G73" s="25">
        <v>25919840.030000001</v>
      </c>
      <c r="H73" s="3"/>
      <c r="I73" s="54"/>
      <c r="J73" s="7"/>
    </row>
    <row r="74" spans="1:10" ht="45">
      <c r="A74" s="53" t="s">
        <v>130</v>
      </c>
      <c r="B74" s="14" t="s">
        <v>129</v>
      </c>
      <c r="C74" s="8">
        <v>781000</v>
      </c>
      <c r="D74" s="28">
        <v>43524</v>
      </c>
      <c r="E74" s="43">
        <v>43532</v>
      </c>
      <c r="F74" s="6">
        <v>1</v>
      </c>
      <c r="G74" s="24">
        <v>780548</v>
      </c>
      <c r="H74" s="3"/>
      <c r="I74" s="54" t="s">
        <v>158</v>
      </c>
      <c r="J74" s="7"/>
    </row>
    <row r="75" spans="1:10">
      <c r="A75" s="53" t="s">
        <v>132</v>
      </c>
      <c r="B75" s="16" t="s">
        <v>131</v>
      </c>
      <c r="C75" s="8">
        <v>2310000</v>
      </c>
      <c r="D75" s="28">
        <v>43554</v>
      </c>
      <c r="E75" s="43">
        <v>43559</v>
      </c>
      <c r="F75" s="6">
        <v>1</v>
      </c>
      <c r="G75" s="48">
        <v>2310000</v>
      </c>
      <c r="H75" s="3"/>
      <c r="I75" s="54" t="s">
        <v>158</v>
      </c>
      <c r="J75" s="7"/>
    </row>
    <row r="76" spans="1:10" ht="45">
      <c r="A76" s="53" t="s">
        <v>30</v>
      </c>
      <c r="B76" s="14" t="s">
        <v>133</v>
      </c>
      <c r="C76" s="3">
        <v>2309865.6</v>
      </c>
      <c r="D76" s="28">
        <v>43487</v>
      </c>
      <c r="E76" s="5" t="s">
        <v>156</v>
      </c>
      <c r="F76" s="9">
        <v>0.55000000000000004</v>
      </c>
      <c r="G76" s="24">
        <v>1270426.08</v>
      </c>
      <c r="H76" s="3"/>
      <c r="I76" s="54" t="s">
        <v>156</v>
      </c>
      <c r="J76" s="7"/>
    </row>
    <row r="77" spans="1:10" ht="45">
      <c r="A77" s="53" t="s">
        <v>135</v>
      </c>
      <c r="B77" s="14" t="s">
        <v>134</v>
      </c>
      <c r="C77" s="3">
        <v>2963520</v>
      </c>
      <c r="D77" s="28">
        <v>43514</v>
      </c>
      <c r="E77" s="43">
        <v>43515</v>
      </c>
      <c r="F77" s="6">
        <v>1</v>
      </c>
      <c r="G77" s="24">
        <v>2963520</v>
      </c>
      <c r="H77" s="3"/>
      <c r="I77" s="54" t="s">
        <v>158</v>
      </c>
      <c r="J77" s="7"/>
    </row>
    <row r="78" spans="1:10" ht="45">
      <c r="A78" s="53" t="s">
        <v>136</v>
      </c>
      <c r="B78" s="13" t="s">
        <v>31</v>
      </c>
      <c r="C78" s="8">
        <v>6198500</v>
      </c>
      <c r="D78" s="67" t="s">
        <v>162</v>
      </c>
      <c r="E78" s="68"/>
      <c r="F78" s="37" t="s">
        <v>166</v>
      </c>
      <c r="G78" s="37" t="s">
        <v>166</v>
      </c>
      <c r="H78" s="3"/>
      <c r="I78" s="54" t="s">
        <v>157</v>
      </c>
      <c r="J78" s="7"/>
    </row>
    <row r="79" spans="1:10" ht="30">
      <c r="A79" s="53" t="s">
        <v>137</v>
      </c>
      <c r="B79" s="13" t="s">
        <v>24</v>
      </c>
      <c r="C79" s="3">
        <v>3137285.5</v>
      </c>
      <c r="D79" s="28">
        <v>43495</v>
      </c>
      <c r="E79" s="5" t="s">
        <v>156</v>
      </c>
      <c r="F79" s="9">
        <v>0.6</v>
      </c>
      <c r="G79" s="24">
        <v>1882371.3</v>
      </c>
      <c r="H79" s="3"/>
      <c r="I79" s="54" t="s">
        <v>156</v>
      </c>
      <c r="J79" s="7"/>
    </row>
    <row r="80" spans="1:10" ht="30">
      <c r="A80" s="53" t="s">
        <v>139</v>
      </c>
      <c r="B80" s="14" t="s">
        <v>138</v>
      </c>
      <c r="C80" s="8">
        <v>1724000</v>
      </c>
      <c r="D80" s="67" t="s">
        <v>162</v>
      </c>
      <c r="E80" s="68"/>
      <c r="F80" s="37" t="s">
        <v>166</v>
      </c>
      <c r="G80" s="37" t="s">
        <v>166</v>
      </c>
      <c r="H80" s="3"/>
      <c r="I80" s="54" t="s">
        <v>157</v>
      </c>
      <c r="J80" s="7"/>
    </row>
    <row r="81" spans="1:10" ht="30">
      <c r="A81" s="53" t="s">
        <v>140</v>
      </c>
      <c r="B81" s="13" t="s">
        <v>23</v>
      </c>
      <c r="C81" s="8">
        <v>6554500</v>
      </c>
      <c r="D81" s="3" t="s">
        <v>159</v>
      </c>
      <c r="E81" s="44" t="s">
        <v>160</v>
      </c>
      <c r="F81" s="26">
        <v>1</v>
      </c>
      <c r="G81" s="8">
        <v>6554500</v>
      </c>
      <c r="H81" s="3"/>
      <c r="I81" s="54" t="s">
        <v>158</v>
      </c>
      <c r="J81" s="7"/>
    </row>
    <row r="82" spans="1:10" ht="45">
      <c r="A82" s="53" t="s">
        <v>141</v>
      </c>
      <c r="B82" s="13" t="s">
        <v>32</v>
      </c>
      <c r="C82" s="8">
        <v>4950000</v>
      </c>
      <c r="D82" s="67" t="s">
        <v>162</v>
      </c>
      <c r="E82" s="68"/>
      <c r="F82" s="37" t="s">
        <v>166</v>
      </c>
      <c r="G82" s="37" t="s">
        <v>166</v>
      </c>
      <c r="H82" s="3"/>
      <c r="I82" s="54" t="s">
        <v>157</v>
      </c>
      <c r="J82" s="7"/>
    </row>
    <row r="83" spans="1:10" ht="30">
      <c r="A83" s="53" t="s">
        <v>142</v>
      </c>
      <c r="B83" s="13" t="s">
        <v>17</v>
      </c>
      <c r="C83" s="3">
        <v>5894615</v>
      </c>
      <c r="D83" s="3" t="s">
        <v>161</v>
      </c>
      <c r="E83" s="45" t="s">
        <v>160</v>
      </c>
      <c r="F83" s="26">
        <v>1</v>
      </c>
      <c r="G83" s="24">
        <v>5894615</v>
      </c>
      <c r="H83" s="3"/>
      <c r="I83" s="54" t="s">
        <v>158</v>
      </c>
      <c r="J83" s="7"/>
    </row>
    <row r="84" spans="1:10" ht="45">
      <c r="A84" s="53" t="s">
        <v>143</v>
      </c>
      <c r="B84" s="13" t="s">
        <v>18</v>
      </c>
      <c r="C84" s="8">
        <v>3500000</v>
      </c>
      <c r="D84" s="28">
        <v>43495</v>
      </c>
      <c r="E84" s="5" t="s">
        <v>156</v>
      </c>
      <c r="F84" s="26">
        <v>0.52</v>
      </c>
      <c r="G84" s="46">
        <f>C84*F84</f>
        <v>1820000</v>
      </c>
      <c r="H84" s="3"/>
      <c r="I84" s="54" t="s">
        <v>156</v>
      </c>
      <c r="J84" s="7"/>
    </row>
    <row r="85" spans="1:10" ht="45">
      <c r="A85" s="53" t="s">
        <v>144</v>
      </c>
      <c r="B85" s="13" t="s">
        <v>26</v>
      </c>
      <c r="C85" s="3">
        <v>1792046.27</v>
      </c>
      <c r="D85" s="28">
        <v>43498</v>
      </c>
      <c r="E85" s="43">
        <v>43544</v>
      </c>
      <c r="F85" s="26">
        <v>1</v>
      </c>
      <c r="G85" s="24">
        <v>1792046.27</v>
      </c>
      <c r="H85" s="3"/>
      <c r="I85" s="54" t="s">
        <v>158</v>
      </c>
      <c r="J85" s="7"/>
    </row>
    <row r="86" spans="1:10" ht="30">
      <c r="A86" s="53" t="s">
        <v>146</v>
      </c>
      <c r="B86" s="13" t="s">
        <v>145</v>
      </c>
      <c r="C86" s="8">
        <v>2996000</v>
      </c>
      <c r="D86" s="67" t="s">
        <v>162</v>
      </c>
      <c r="E86" s="68"/>
      <c r="F86" s="37" t="s">
        <v>166</v>
      </c>
      <c r="G86" s="37" t="s">
        <v>166</v>
      </c>
      <c r="H86" s="3"/>
      <c r="I86" s="54" t="s">
        <v>157</v>
      </c>
      <c r="J86" s="7"/>
    </row>
    <row r="87" spans="1:10" ht="30">
      <c r="A87" s="53" t="s">
        <v>147</v>
      </c>
      <c r="B87" s="13" t="s">
        <v>26</v>
      </c>
      <c r="C87" s="8">
        <v>2922255</v>
      </c>
      <c r="D87" s="28">
        <v>43513</v>
      </c>
      <c r="E87" s="5" t="s">
        <v>156</v>
      </c>
      <c r="F87" s="30">
        <v>0.73209999999999997</v>
      </c>
      <c r="G87" s="46">
        <f>C87*F87</f>
        <v>2139382.8854999999</v>
      </c>
      <c r="H87" s="3"/>
      <c r="I87" s="54" t="s">
        <v>156</v>
      </c>
      <c r="J87" s="7"/>
    </row>
    <row r="88" spans="1:10" ht="45">
      <c r="A88" s="53" t="s">
        <v>30</v>
      </c>
      <c r="B88" s="14" t="s">
        <v>148</v>
      </c>
      <c r="C88" s="8">
        <v>1812945</v>
      </c>
      <c r="D88" s="28">
        <v>43523</v>
      </c>
      <c r="E88" s="5" t="s">
        <v>156</v>
      </c>
      <c r="F88" s="30">
        <v>0.1</v>
      </c>
      <c r="G88" s="46">
        <f>C88*F88</f>
        <v>181294.5</v>
      </c>
      <c r="H88" s="3"/>
      <c r="I88" s="54" t="s">
        <v>156</v>
      </c>
      <c r="J88" s="7"/>
    </row>
    <row r="89" spans="1:10" ht="30">
      <c r="A89" s="53" t="s">
        <v>150</v>
      </c>
      <c r="B89" s="14" t="s">
        <v>149</v>
      </c>
      <c r="C89" s="8">
        <v>2184613</v>
      </c>
      <c r="D89" s="67" t="s">
        <v>162</v>
      </c>
      <c r="E89" s="68"/>
      <c r="F89" s="37" t="s">
        <v>166</v>
      </c>
      <c r="G89" s="37" t="s">
        <v>166</v>
      </c>
      <c r="H89" s="3"/>
      <c r="I89" s="54" t="s">
        <v>157</v>
      </c>
      <c r="J89" s="7"/>
    </row>
    <row r="90" spans="1:10" ht="30">
      <c r="A90" s="53" t="s">
        <v>152</v>
      </c>
      <c r="B90" s="14" t="s">
        <v>151</v>
      </c>
      <c r="C90" s="8">
        <v>654502</v>
      </c>
      <c r="D90" s="28">
        <v>43549</v>
      </c>
      <c r="E90" s="5" t="s">
        <v>156</v>
      </c>
      <c r="F90" s="30">
        <v>0.05</v>
      </c>
      <c r="G90" s="46">
        <f>C90*F90</f>
        <v>32725.100000000002</v>
      </c>
      <c r="H90" s="3"/>
      <c r="I90" s="54" t="s">
        <v>156</v>
      </c>
      <c r="J90" s="7"/>
    </row>
    <row r="91" spans="1:10">
      <c r="A91" s="53" t="s">
        <v>154</v>
      </c>
      <c r="B91" s="13" t="s">
        <v>153</v>
      </c>
      <c r="C91" s="8">
        <v>11480000</v>
      </c>
      <c r="D91" s="67" t="s">
        <v>162</v>
      </c>
      <c r="E91" s="68"/>
      <c r="F91" s="37" t="s">
        <v>166</v>
      </c>
      <c r="G91" s="37" t="s">
        <v>166</v>
      </c>
      <c r="H91" s="3"/>
      <c r="I91" s="54" t="s">
        <v>157</v>
      </c>
      <c r="J91" s="7"/>
    </row>
    <row r="92" spans="1:10">
      <c r="A92" s="53" t="s">
        <v>155</v>
      </c>
      <c r="B92" s="13" t="s">
        <v>145</v>
      </c>
      <c r="C92" s="8">
        <v>8673500</v>
      </c>
      <c r="D92" s="69" t="s">
        <v>162</v>
      </c>
      <c r="E92" s="69"/>
      <c r="F92" s="37" t="s">
        <v>166</v>
      </c>
      <c r="G92" s="37" t="s">
        <v>166</v>
      </c>
      <c r="H92" s="3"/>
      <c r="I92" s="54" t="s">
        <v>157</v>
      </c>
      <c r="J92" s="7"/>
    </row>
    <row r="93" spans="1:10">
      <c r="A93" s="53" t="s">
        <v>155</v>
      </c>
      <c r="B93" s="13" t="s">
        <v>28</v>
      </c>
      <c r="C93" s="8">
        <v>9922000</v>
      </c>
      <c r="D93" s="28">
        <v>43546</v>
      </c>
      <c r="E93" s="43">
        <v>43561</v>
      </c>
      <c r="F93" s="31">
        <v>1</v>
      </c>
      <c r="G93" s="46">
        <v>9922000</v>
      </c>
      <c r="H93" s="3"/>
      <c r="I93" s="54" t="s">
        <v>158</v>
      </c>
      <c r="J93" s="7"/>
    </row>
    <row r="94" spans="1:10">
      <c r="A94" s="51" t="s">
        <v>14</v>
      </c>
      <c r="B94" s="4"/>
      <c r="C94" s="3"/>
      <c r="D94" s="3"/>
      <c r="E94" s="42"/>
      <c r="F94" s="27"/>
      <c r="G94" s="42"/>
      <c r="H94" s="3"/>
      <c r="I94" s="57"/>
    </row>
    <row r="95" spans="1:10" ht="45.75" thickBot="1">
      <c r="A95" s="59" t="s">
        <v>48</v>
      </c>
      <c r="B95" s="60" t="s">
        <v>163</v>
      </c>
      <c r="C95" s="61">
        <v>510945</v>
      </c>
      <c r="D95" s="70" t="s">
        <v>163</v>
      </c>
      <c r="E95" s="71"/>
      <c r="F95" s="62">
        <v>1</v>
      </c>
      <c r="G95" s="61">
        <v>510945</v>
      </c>
      <c r="H95" s="63"/>
      <c r="I95" s="64" t="s">
        <v>158</v>
      </c>
      <c r="J95" s="7"/>
    </row>
    <row r="96" spans="1:10">
      <c r="A96" s="72" t="s">
        <v>167</v>
      </c>
      <c r="B96" s="72"/>
      <c r="C96" s="72"/>
      <c r="D96" s="72"/>
      <c r="E96" s="72"/>
      <c r="F96" s="72"/>
      <c r="G96" s="72"/>
      <c r="H96" s="72"/>
      <c r="I96" s="72"/>
    </row>
    <row r="103" spans="1:7" ht="18.75">
      <c r="A103" s="49" t="s">
        <v>168</v>
      </c>
      <c r="G103" s="49" t="s">
        <v>170</v>
      </c>
    </row>
    <row r="104" spans="1:7" ht="18.75">
      <c r="A104" s="50" t="s">
        <v>169</v>
      </c>
      <c r="G104" s="50" t="s">
        <v>171</v>
      </c>
    </row>
  </sheetData>
  <sheetProtection password="CCC5" sheet="1" objects="1" scenarios="1"/>
  <mergeCells count="50">
    <mergeCell ref="D95:E95"/>
    <mergeCell ref="A96:I96"/>
    <mergeCell ref="A3:I3"/>
    <mergeCell ref="A4:I4"/>
    <mergeCell ref="A7:A8"/>
    <mergeCell ref="B7:B8"/>
    <mergeCell ref="C7:C8"/>
    <mergeCell ref="D7:D8"/>
    <mergeCell ref="E7:E8"/>
    <mergeCell ref="F7:G7"/>
    <mergeCell ref="H7:H8"/>
    <mergeCell ref="I7:I8"/>
    <mergeCell ref="D13:E13"/>
    <mergeCell ref="D16:E16"/>
    <mergeCell ref="D23:E23"/>
    <mergeCell ref="D24:E24"/>
    <mergeCell ref="D25:E25"/>
    <mergeCell ref="D26:E26"/>
    <mergeCell ref="D27:E27"/>
    <mergeCell ref="D28:E28"/>
    <mergeCell ref="D29:E29"/>
    <mergeCell ref="D30:E30"/>
    <mergeCell ref="D46:E46"/>
    <mergeCell ref="D51:E51"/>
    <mergeCell ref="D53:E53"/>
    <mergeCell ref="D54:E54"/>
    <mergeCell ref="D55:E55"/>
    <mergeCell ref="D56:E56"/>
    <mergeCell ref="D57:E57"/>
    <mergeCell ref="D58:E58"/>
    <mergeCell ref="D59:E59"/>
    <mergeCell ref="D61:E61"/>
    <mergeCell ref="D62:E62"/>
    <mergeCell ref="D63:E63"/>
    <mergeCell ref="D64:E64"/>
    <mergeCell ref="D65:E65"/>
    <mergeCell ref="D66:E66"/>
    <mergeCell ref="D67:E67"/>
    <mergeCell ref="D68:E68"/>
    <mergeCell ref="D69:E69"/>
    <mergeCell ref="D70:E70"/>
    <mergeCell ref="D72:E72"/>
    <mergeCell ref="D89:E89"/>
    <mergeCell ref="D91:E91"/>
    <mergeCell ref="D92:E92"/>
    <mergeCell ref="D73:E73"/>
    <mergeCell ref="D78:E78"/>
    <mergeCell ref="D80:E80"/>
    <mergeCell ref="D82:E82"/>
    <mergeCell ref="D86:E86"/>
  </mergeCells>
  <printOptions horizontalCentered="1" verticalCentered="1"/>
  <pageMargins left="0.65" right="0.2" top="0.25" bottom="0.47" header="0.2" footer="0.26"/>
  <pageSetup paperSize="136" scale="94" orientation="landscape"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UNLIQUIDATED</vt:lpstr>
      <vt:lpstr>TRUSTFUND</vt:lpstr>
      <vt:lpstr>CASH FLOW</vt:lpstr>
      <vt:lpstr>SEF</vt:lpstr>
      <vt:lpstr>LDRMM</vt:lpstr>
      <vt:lpstr>20%IRA</vt:lpstr>
      <vt:lpstr>Sheet1</vt:lpstr>
      <vt:lpstr>'20%IRA'!Print_Area</vt:lpstr>
      <vt:lpstr>LDRMM!Print_Area</vt:lpstr>
      <vt:lpstr>UNLIQUIDATED!Print_Area</vt:lpstr>
      <vt:lpstr>'20%IRA'!Print_Titles</vt:lpstr>
      <vt:lpstr>LDRMM!Print_Titles</vt:lpstr>
      <vt:lpstr>TRUSTFUND!Print_Titles</vt:lpstr>
      <vt:lpstr>UNLIQUIDATED!Print_Titles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pc2</cp:lastModifiedBy>
  <cp:lastPrinted>2019-04-25T08:17:05Z</cp:lastPrinted>
  <dcterms:created xsi:type="dcterms:W3CDTF">2014-06-05T16:09:33Z</dcterms:created>
  <dcterms:modified xsi:type="dcterms:W3CDTF">2019-05-08T05:32:14Z</dcterms:modified>
</cp:coreProperties>
</file>