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60" windowWidth="29040" windowHeight="15780"/>
  </bookViews>
  <sheets>
    <sheet name="Form 13 - MANCOM" sheetId="1" r:id="rId1"/>
    <sheet name="FDPP LICENSE" sheetId="2" state="veryHidden" r:id="rId2"/>
  </sheets>
  <definedNames>
    <definedName name="_xlnm.Print_Area" localSheetId="0">'Form 13 - MANCOM'!$A$1:$E$29</definedName>
  </definedNames>
  <calcPr calcId="144525"/>
</workbook>
</file>

<file path=xl/calcChain.xml><?xml version="1.0" encoding="utf-8"?>
<calcChain xmlns="http://schemas.openxmlformats.org/spreadsheetml/2006/main">
  <c r="E14" i="1" l="1"/>
  <c r="E13" i="1"/>
  <c r="E12" i="1"/>
  <c r="E11" i="1"/>
  <c r="E15" i="1" l="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<sst xmlns="http://schemas.openxmlformats.org/spreadsheetml/2006/main" count="32" uniqueCount="32">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</sst>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8" x14ac:knownFonts="1">
    <font>
      <sz val="11"/>
      <color rgb="FF000000"/>
      <name val="Calibri"/>
    </font>
    <font>
      <b/>
      <sz val="18"/>
      <color rgb="FFFF0000"/>
      <name val="Calibri"/>
      <family val="2"/>
    </font>
    <font>
      <b/>
      <sz val="11"/>
      <color rgb="FF000000"/>
      <name val="Calibri"/>
      <family val="2"/>
    </font>
    <font>
      <sz val="7"/>
      <color rgb="FF000000"/>
      <name val="Calibri"/>
      <family val="2"/>
    </font>
    <font>
      <sz val="9"/>
      <color rgb="FF000000"/>
      <name val="Calibri"/>
      <family val="2"/>
    </font>
    <font>
      <sz val="8"/>
      <color rgb="FF000000"/>
      <name val="Calibri"/>
      <family val="2"/>
    </font>
    <font>
      <b/>
      <sz val="8"/>
      <color rgb="FF000000"/>
      <name val="Calibri"/>
      <family val="2"/>
    </font>
    <font>
      <sz val="10"/>
      <color rgb="FF000000"/>
      <name val="Calibri"/>
      <family val="2"/>
    </font>
    <font>
      <sz val="11"/>
      <color rgb="FF000000"/>
      <name val="Calibri"/>
      <family val="2"/>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4">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6" fillId="2" borderId="1" xfId="0" applyFont="1" applyFill="1" applyBorder="1" applyAlignment="1">
      <alignment horizontal="center" vertical="center"/>
    </xf>
    <xf numFmtId="0" fontId="0" fillId="0" borderId="12" xfId="0" applyBorder="1" applyAlignment="1">
      <alignment horizontal="center"/>
    </xf>
    <xf numFmtId="3" fontId="0" fillId="0" borderId="12" xfId="0" applyNumberFormat="1" applyBorder="1" applyAlignment="1">
      <alignment horizontal="center" vertical="center" wrapText="1"/>
    </xf>
    <xf numFmtId="164" fontId="0" fillId="2" borderId="0" xfId="0" applyNumberFormat="1" applyFill="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topLeftCell="A4" zoomScale="145" zoomScaleNormal="145" zoomScaleSheetLayoutView="145" workbookViewId="0">
      <selection activeCell="C7" sqref="C7"/>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44" t="s">
        <v>1</v>
      </c>
      <c r="B4" s="44"/>
      <c r="C4" s="44"/>
      <c r="D4" s="44"/>
      <c r="E4" s="44"/>
    </row>
    <row r="5" spans="1:5" x14ac:dyDescent="0.25">
      <c r="A5" s="6"/>
      <c r="B5" s="6"/>
      <c r="C5" s="6"/>
      <c r="E5" s="6"/>
    </row>
    <row r="6" spans="1:5" x14ac:dyDescent="0.25">
      <c r="A6" s="37" t="s">
        <v>30</v>
      </c>
      <c r="B6" s="15"/>
      <c r="C6" s="12" t="s">
        <v>2</v>
      </c>
      <c r="D6" s="17">
        <v>2023</v>
      </c>
      <c r="E6" s="7"/>
    </row>
    <row r="7" spans="1:5" x14ac:dyDescent="0.25">
      <c r="A7" s="38" t="s">
        <v>31</v>
      </c>
      <c r="B7" s="16"/>
      <c r="C7" s="12" t="s">
        <v>3</v>
      </c>
      <c r="D7" s="17">
        <v>4</v>
      </c>
      <c r="E7" s="8"/>
    </row>
    <row r="8" spans="1:5" ht="15.75" thickBot="1" x14ac:dyDescent="0.3">
      <c r="A8" s="39"/>
    </row>
    <row r="9" spans="1:5" x14ac:dyDescent="0.25">
      <c r="A9" s="46" t="s">
        <v>4</v>
      </c>
      <c r="B9" s="48" t="s">
        <v>5</v>
      </c>
      <c r="C9" s="48" t="s">
        <v>6</v>
      </c>
      <c r="D9" s="48"/>
      <c r="E9" s="52" t="s">
        <v>7</v>
      </c>
    </row>
    <row r="10" spans="1:5" x14ac:dyDescent="0.25">
      <c r="A10" s="47"/>
      <c r="B10" s="49"/>
      <c r="C10" s="40" t="s">
        <v>8</v>
      </c>
      <c r="D10" s="40" t="s">
        <v>9</v>
      </c>
      <c r="E10" s="53"/>
    </row>
    <row r="11" spans="1:5" x14ac:dyDescent="0.25">
      <c r="A11" s="23" t="s">
        <v>10</v>
      </c>
      <c r="B11" s="42">
        <v>1405</v>
      </c>
      <c r="C11" s="22">
        <v>133378828</v>
      </c>
      <c r="D11" s="22">
        <v>15299909.67</v>
      </c>
      <c r="E11" s="24">
        <f>C11+D11</f>
        <v>148678737.66999999</v>
      </c>
    </row>
    <row r="12" spans="1:5" x14ac:dyDescent="0.25">
      <c r="A12" s="25" t="s">
        <v>29</v>
      </c>
      <c r="B12" s="41">
        <v>188</v>
      </c>
      <c r="C12" s="22">
        <v>19430000</v>
      </c>
      <c r="D12" s="13"/>
      <c r="E12" s="24">
        <f t="shared" ref="E12:E14" si="0">C12+D12</f>
        <v>19430000</v>
      </c>
    </row>
    <row r="13" spans="1:5" x14ac:dyDescent="0.25">
      <c r="A13" s="26" t="s">
        <v>11</v>
      </c>
      <c r="B13" s="42">
        <v>2328</v>
      </c>
      <c r="C13" s="22">
        <v>120880914.69000001</v>
      </c>
      <c r="D13" s="13"/>
      <c r="E13" s="24">
        <f t="shared" si="0"/>
        <v>120880914.69000001</v>
      </c>
    </row>
    <row r="14" spans="1:5" x14ac:dyDescent="0.25">
      <c r="A14" s="26" t="s">
        <v>12</v>
      </c>
      <c r="B14" s="42">
        <v>1799</v>
      </c>
      <c r="C14" s="22">
        <v>75196496.099999994</v>
      </c>
      <c r="D14" s="22">
        <v>10606944.5</v>
      </c>
      <c r="E14" s="24">
        <f t="shared" si="0"/>
        <v>85803440.599999994</v>
      </c>
    </row>
    <row r="15" spans="1:5" ht="15.75" thickBot="1" x14ac:dyDescent="0.3">
      <c r="A15" s="27" t="s">
        <v>13</v>
      </c>
      <c r="B15" s="28"/>
      <c r="C15" s="29">
        <f>SUM(C11:C14)</f>
        <v>348886238.78999996</v>
      </c>
      <c r="D15" s="29">
        <f>SUM(D11:D14)</f>
        <v>25906854.170000002</v>
      </c>
      <c r="E15" s="30">
        <f>SUM(E11:E14)</f>
        <v>374793092.96000004</v>
      </c>
    </row>
    <row r="16" spans="1:5" x14ac:dyDescent="0.25">
      <c r="E16" s="43"/>
    </row>
    <row r="17" spans="1:6" s="14" customFormat="1" ht="14.45" customHeight="1" x14ac:dyDescent="0.2">
      <c r="A17" s="14" t="s">
        <v>14</v>
      </c>
    </row>
    <row r="21" spans="1:6" ht="15.75" x14ac:dyDescent="0.25">
      <c r="A21" s="31" t="s">
        <v>22</v>
      </c>
      <c r="B21" s="32"/>
      <c r="C21" s="33" t="s">
        <v>25</v>
      </c>
      <c r="D21" s="50" t="s">
        <v>28</v>
      </c>
      <c r="E21" s="50"/>
      <c r="F21" s="18"/>
    </row>
    <row r="22" spans="1:6" x14ac:dyDescent="0.25">
      <c r="A22" s="34" t="s">
        <v>23</v>
      </c>
      <c r="B22" s="35"/>
      <c r="C22" s="36" t="s">
        <v>26</v>
      </c>
      <c r="D22" s="51" t="s">
        <v>27</v>
      </c>
      <c r="E22" s="51"/>
      <c r="F22" s="19"/>
    </row>
    <row r="23" spans="1:6" x14ac:dyDescent="0.25">
      <c r="A23" s="34" t="s">
        <v>24</v>
      </c>
      <c r="B23" s="35"/>
      <c r="C23" s="35"/>
      <c r="D23" s="35"/>
      <c r="E23" s="35"/>
    </row>
    <row r="24" spans="1:6" x14ac:dyDescent="0.25">
      <c r="A24" s="20"/>
      <c r="B24" s="21"/>
      <c r="C24" s="21"/>
      <c r="D24" s="21"/>
      <c r="E24" s="21"/>
    </row>
    <row r="25" spans="1:6" x14ac:dyDescent="0.25">
      <c r="A25" s="9" t="s">
        <v>15</v>
      </c>
    </row>
    <row r="26" spans="1:6" ht="78.75" customHeight="1" x14ac:dyDescent="0.25">
      <c r="A26" s="45" t="s">
        <v>16</v>
      </c>
      <c r="B26" s="45"/>
      <c r="C26" s="45"/>
      <c r="D26" s="45"/>
      <c r="E26" s="45"/>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2023-08-15T01:25:47Z</cp:lastPrinted>
  <dcterms:created xsi:type="dcterms:W3CDTF">2015-06-05T18:17:20Z</dcterms:created>
  <dcterms:modified xsi:type="dcterms:W3CDTF">2024-02-23T01:01:25Z</dcterms:modified>
  <cp:category/>
</cp:coreProperties>
</file>